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0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arco\Desktop\"/>
    </mc:Choice>
  </mc:AlternateContent>
  <xr:revisionPtr revIDLastSave="0" documentId="8_{BC3DD070-C66F-4880-A9FC-0C11A409B6BB}" xr6:coauthVersionLast="47" xr6:coauthVersionMax="47" xr10:uidLastSave="{00000000-0000-0000-0000-000000000000}"/>
  <bookViews>
    <workbookView xWindow="-103" yWindow="-103" windowWidth="22149" windowHeight="13200" xr2:uid="{BE455226-DC96-4241-8555-91040FA2972D}"/>
  </bookViews>
  <sheets>
    <sheet name="INDICE" sheetId="8" r:id="rId1"/>
    <sheet name="1" sheetId="3" r:id="rId2"/>
    <sheet name="2" sheetId="5" r:id="rId3"/>
    <sheet name="3" sheetId="2" r:id="rId4"/>
    <sheet name="4" sheetId="4" r:id="rId5"/>
    <sheet name="5" sheetId="7" r:id="rId6"/>
    <sheet name="6" sheetId="6" r:id="rId7"/>
  </sheets>
  <externalReferences>
    <externalReference r:id="rId8"/>
    <externalReference r:id="rId9"/>
    <externalReference r:id="rId10"/>
    <externalReference r:id="rId11"/>
  </externalReferences>
  <definedNames>
    <definedName name="_xlnm._FilterDatabase" localSheetId="3" hidden="1">'3'!#REF!</definedName>
    <definedName name="base_53">[1]base_53!#REF!</definedName>
    <definedName name="base_66">[1]base_66!#REF!</definedName>
    <definedName name="base_70">[1]base_70!#REF!</definedName>
    <definedName name="base_76">[1]base_76!#REF!</definedName>
    <definedName name="base_80">[1]base_80!#REF!</definedName>
    <definedName name="base_85">[1]base_85!#REF!</definedName>
    <definedName name="base_90">[1]base_90!#REF!</definedName>
    <definedName name="CoherenceInterval">[2]HiddenSettings!$B$4</definedName>
    <definedName name="Filters">[3]Filters!$A$2:$C$21</definedName>
    <definedName name="Structure">[3]Structure!$C$2:$L$108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18" i="3" l="1"/>
  <c r="AB18" i="3" s="1"/>
  <c r="Y18" i="3"/>
  <c r="Z18" i="3" s="1"/>
  <c r="AA19" i="3"/>
  <c r="AB19" i="3" s="1"/>
  <c r="Y19" i="3"/>
  <c r="Z19" i="3" s="1"/>
  <c r="AA17" i="3" l="1"/>
  <c r="AB17" i="3" s="1"/>
  <c r="Y17" i="3"/>
  <c r="Z17" i="3" s="1"/>
  <c r="X16" i="3"/>
  <c r="AA16" i="3" s="1"/>
  <c r="AB16" i="3" s="1"/>
  <c r="X15" i="3"/>
  <c r="AA15" i="3" s="1"/>
  <c r="AB15" i="3" s="1"/>
  <c r="X14" i="3"/>
  <c r="AA14" i="3" s="1"/>
  <c r="AB14" i="3" s="1"/>
  <c r="X13" i="3"/>
  <c r="AA13" i="3" s="1"/>
  <c r="AB13" i="3" s="1"/>
  <c r="X12" i="3"/>
  <c r="Y12" i="3" s="1"/>
  <c r="Z12" i="3" s="1"/>
  <c r="X11" i="3"/>
  <c r="Y11" i="3" s="1"/>
  <c r="Z11" i="3" s="1"/>
  <c r="X10" i="3"/>
  <c r="AA10" i="3" s="1"/>
  <c r="AB10" i="3" s="1"/>
  <c r="X9" i="3"/>
  <c r="AA9" i="3" s="1"/>
  <c r="AB9" i="3" s="1"/>
  <c r="X8" i="3"/>
  <c r="AA8" i="3" s="1"/>
  <c r="AB8" i="3" s="1"/>
  <c r="Y10" i="3" l="1"/>
  <c r="Z10" i="3" s="1"/>
  <c r="AA11" i="3"/>
  <c r="AB11" i="3" s="1"/>
  <c r="AA12" i="3"/>
  <c r="AB12" i="3" s="1"/>
  <c r="Y8" i="3"/>
  <c r="Z8" i="3" s="1"/>
  <c r="Y14" i="3"/>
  <c r="Z14" i="3" s="1"/>
  <c r="Y9" i="3"/>
  <c r="Z9" i="3" s="1"/>
  <c r="Y16" i="3"/>
  <c r="Z16" i="3" s="1"/>
  <c r="Y15" i="3"/>
  <c r="Z15" i="3" s="1"/>
  <c r="Y13" i="3"/>
  <c r="Z13" i="3" s="1"/>
</calcChain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xmlns:xlrd="http://schemas.microsoft.com/office/spreadsheetml/2017/richdata"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<sst xmlns="http://schemas.openxmlformats.org/spreadsheetml/2006/main" count="117" uniqueCount="98">
  <si>
    <t>Beni</t>
  </si>
  <si>
    <t>Servizi</t>
  </si>
  <si>
    <t>PIL</t>
  </si>
  <si>
    <t>anni</t>
  </si>
  <si>
    <t>medie di periodo</t>
  </si>
  <si>
    <t>PIL AI PREZZI 2020</t>
  </si>
  <si>
    <t>periodi</t>
  </si>
  <si>
    <t>variazione di periodo</t>
  </si>
  <si>
    <t>tasso di crescita medio</t>
  </si>
  <si>
    <t>nic</t>
  </si>
  <si>
    <t>Abitaz. e
utenze</t>
  </si>
  <si>
    <t>Affitti</t>
  </si>
  <si>
    <t>Elettric.e combust.</t>
  </si>
  <si>
    <t>Alcol e 
tab.</t>
  </si>
  <si>
    <t>Aliment.
e bev.</t>
  </si>
  <si>
    <t>Alloggio
/ ristor.</t>
  </si>
  <si>
    <t>Acquisto auto</t>
  </si>
  <si>
    <t>Servizi di trasp.</t>
  </si>
  <si>
    <t>TOTALE</t>
  </si>
  <si>
    <t>S.pers.
e altro</t>
  </si>
  <si>
    <t>Ricreaz.
sport e
cultura</t>
  </si>
  <si>
    <t>Sanità</t>
  </si>
  <si>
    <t>Abbi-
gliam.</t>
  </si>
  <si>
    <t>Istru-
zione</t>
  </si>
  <si>
    <t>Beni e 
ser. ICT</t>
  </si>
  <si>
    <t>Carburanti</t>
  </si>
  <si>
    <t>2025-05</t>
  </si>
  <si>
    <t>energetici</t>
  </si>
  <si>
    <t>energetici (nuova coicop)</t>
  </si>
  <si>
    <t>Famiglie operai e impiegati</t>
  </si>
  <si>
    <t>Intera collettività</t>
  </si>
  <si>
    <t>Indice NIC</t>
  </si>
  <si>
    <t>Arredo
altre sp.per la casa</t>
  </si>
  <si>
    <t>2025-15</t>
  </si>
  <si>
    <t>2025-95</t>
  </si>
  <si>
    <t>2025-85</t>
  </si>
  <si>
    <t>2025-75</t>
  </si>
  <si>
    <t>Germania</t>
  </si>
  <si>
    <t>Italia</t>
  </si>
  <si>
    <t>Spagna</t>
  </si>
  <si>
    <t>Francia</t>
  </si>
  <si>
    <t>ANNI</t>
  </si>
  <si>
    <t>Pane
 (Kg)</t>
  </si>
  <si>
    <t>Pasta 
(Kg)</t>
  </si>
  <si>
    <t>Riso 
(Kg)</t>
  </si>
  <si>
    <t>Patate 
(Kg)</t>
  </si>
  <si>
    <t>Latte 
(litro)</t>
  </si>
  <si>
    <t>Burro 
(Kg)</t>
  </si>
  <si>
    <t>Lardo 
(Kg)</t>
  </si>
  <si>
    <t>Olio extra vergine d'oliva (litro)</t>
  </si>
  <si>
    <t>Olio di oliva (litro)</t>
  </si>
  <si>
    <t>Vino 
(litro)</t>
  </si>
  <si>
    <t>Uova (6)</t>
  </si>
  <si>
    <t>Caffè 
tostato 
(hg)</t>
  </si>
  <si>
    <t>Carne 
bovina 
(Kg)</t>
  </si>
  <si>
    <t>Carne 
suina
(Kg)</t>
  </si>
  <si>
    <t>Zucchero  
(Kg)</t>
  </si>
  <si>
    <t>Figura 1: I prezzi al consumo in Italia. Anni 1862-2025. Variazioni percentuali medie annue (a)</t>
  </si>
  <si>
    <t>I prezzi al consumo</t>
  </si>
  <si>
    <t>Figura 3. Andamento dei prezzi dei beni e dei servizi. Anni 1955-2025. variazioni medie annue (sinistra) e indici decennali (destra; inizio periodo=100)</t>
  </si>
  <si>
    <t>Pannello sinistro</t>
  </si>
  <si>
    <t>Pannello destro</t>
  </si>
  <si>
    <t>1955-1965</t>
  </si>
  <si>
    <t>1965-1975</t>
  </si>
  <si>
    <t>1975-1985</t>
  </si>
  <si>
    <t>1985-1995</t>
  </si>
  <si>
    <t>1995-2005</t>
  </si>
  <si>
    <t>2005-2015</t>
  </si>
  <si>
    <t>2015-2025</t>
  </si>
  <si>
    <t>Anni</t>
  </si>
  <si>
    <t xml:space="preserve">                                             Le trasformazioni dell'Italia</t>
  </si>
  <si>
    <t>Dati aggiornati al:</t>
  </si>
  <si>
    <t>vai al documento:</t>
  </si>
  <si>
    <t>variazioni annue</t>
  </si>
  <si>
    <t>Periodo</t>
  </si>
  <si>
    <t>PANNELLO DESTRO</t>
  </si>
  <si>
    <t>PANNELLO SINISTRO</t>
  </si>
  <si>
    <t>Vai all'indice</t>
  </si>
  <si>
    <t>Tra-
sporti</t>
  </si>
  <si>
    <t>Quantità acquistabili con una somma equivalente a cinque euro del 2025 di alcuni beni di largo consumo alimentare. anni 2026 e 2025.</t>
  </si>
  <si>
    <t>I prezzi al consumo in Italia. Anni 1862-2025</t>
  </si>
  <si>
    <t>Andamento dei prezzi dei beni e dei servizi, Anni 1955-2026</t>
  </si>
  <si>
    <t>I prezzi al consumo in Italia, Francia, Germania e Spagna. Anni 1956-2025</t>
  </si>
  <si>
    <t>09.10.2026</t>
  </si>
  <si>
    <t>Fonte: Istat, elaborazione su dati storici e indagine sui prezzi al consumo</t>
  </si>
  <si>
    <t>Fonte: Istat, Serie storiche e Indici dei prezzi al consumo</t>
  </si>
  <si>
    <t>(a) Fino al 1954 è rappresentato l’indice dei prezzi per famiglie di operai e impiegati (FOI), dal 1955 l’indice per l’intera collettività (NIC)</t>
  </si>
  <si>
    <t xml:space="preserve">Fonte: Fondo Monetario Internazionale, Consumer Price Index (CPI), su dati nazionali </t>
  </si>
  <si>
    <t>https://data.imf.org/en/Data-Explorer?datasetUrn=IMF.STA:CPI(5.0.0)</t>
  </si>
  <si>
    <t>Serv.fin.
e assic.</t>
  </si>
  <si>
    <t>Fonte: Istat, Indagine sui prezzi al consumo</t>
  </si>
  <si>
    <t>Indici dei prezzi al consumo per l’intera collettività, per divisione di spesa e categorie e aggregati selezionati. Anno 2025 vs. 2000</t>
  </si>
  <si>
    <t>Figura 4. Indici dei prezzi al consumo per l’intera collettività, per divisione di spesa e aggregati selezionati. Anno 2025. Variazioni percentuali sui valori medi relativi all’anno 2000</t>
  </si>
  <si>
    <t>Quantità acquistabili con una somma equivalente a cinque euro del 2025 di alcuni beni di largo consumo alimentare. anni 1926 e 2025. Chilogrammi, litri, unità</t>
  </si>
  <si>
    <r>
      <t xml:space="preserve">Figura 6. I prezzi al consumo in Italia, Francia, Germania e Spagna. Variazioni annue (sinistra) e cumulate (destra). anni 1956-2025 e 1975-2025. </t>
    </r>
    <r>
      <rPr>
        <sz val="9"/>
        <color theme="1"/>
        <rFont val="Arial Narrow"/>
        <family val="2"/>
      </rPr>
      <t>Valori percentuali</t>
    </r>
  </si>
  <si>
    <t>Figura 2. Indici dei prezzi al consumo dei beni energetici e indice generale per l’intera collettività. Gennaio 1954-settembre 2026. Variazioni percentuali sullo stesso periodo dell’anno precedente e variazioni medie annue</t>
  </si>
  <si>
    <t>Indici dei prezzi al consumo dei beni energetici e indice generale per l’intera collettività. Gennaio 1954-settembre 2026</t>
  </si>
  <si>
    <t>https://www.istat.it/produzione-editoriale/inflazione/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</si>
</sst>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1"/>
      <color theme="1"/>
      <name val="Aptos Narrow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color indexed="8"/>
      <name val="Aptos Narrow"/>
      <family val="2"/>
      <scheme val="minor"/>
    </font>
    <font>
      <b/>
      <sz val="10"/>
      <name val="Arial"/>
      <family val="2"/>
    </font>
    <font>
      <sz val="11"/>
      <color theme="1"/>
      <name val="Aptos Narrow"/>
      <family val="2"/>
      <scheme val="minor"/>
    </font>
    <font>
      <sz val="9"/>
      <name val="Arial Narrow"/>
      <family val="2"/>
    </font>
    <font>
      <u/>
      <sz val="11"/>
      <color theme="10"/>
      <name val="Aptos Narrow"/>
      <family val="2"/>
      <scheme val="minor"/>
    </font>
    <font>
      <sz val="14"/>
      <color rgb="FF5F5F5F"/>
      <name val="Arial"/>
      <family val="2"/>
    </font>
    <font>
      <sz val="20"/>
      <color rgb="FFA5822A"/>
      <name val="Georgia"/>
      <family val="1"/>
    </font>
    <font>
      <sz val="12"/>
      <color rgb="FFA5822A"/>
      <name val="Georgia"/>
      <family val="1"/>
    </font>
    <font>
      <sz val="30"/>
      <color theme="1"/>
      <name val="Georgia"/>
      <family val="1"/>
    </font>
    <font>
      <sz val="10"/>
      <color rgb="FF0070C0"/>
      <name val="Arial"/>
      <family val="2"/>
    </font>
    <font>
      <u/>
      <sz val="11"/>
      <color rgb="FF0070C0"/>
      <name val="Aptos Narrow"/>
      <family val="2"/>
      <scheme val="minor"/>
    </font>
    <font>
      <sz val="11"/>
      <color rgb="FF0070C0"/>
      <name val="Aptos Narrow"/>
      <family val="2"/>
      <scheme val="minor"/>
    </font>
    <font>
      <b/>
      <sz val="10"/>
      <name val="Aptos"/>
      <family val="2"/>
    </font>
    <font>
      <sz val="10"/>
      <name val="Aptos"/>
      <family val="2"/>
    </font>
    <font>
      <b/>
      <sz val="12"/>
      <name val="Arial"/>
      <family val="2"/>
    </font>
    <font>
      <b/>
      <sz val="9"/>
      <name val="Arial Narrow"/>
      <family val="2"/>
    </font>
    <font>
      <sz val="11"/>
      <name val="Aptos Narrow"/>
      <family val="2"/>
      <scheme val="minor"/>
    </font>
    <font>
      <sz val="11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u/>
      <sz val="9"/>
      <color rgb="FF0070C0"/>
      <name val="Arial Narrow"/>
      <family val="2"/>
    </font>
    <font>
      <b/>
      <sz val="12"/>
      <color rgb="FFA5822A"/>
      <name val="Georgia"/>
      <family val="1"/>
    </font>
    <font>
      <sz val="9"/>
      <color rgb="FF0E7863"/>
      <name val="Arial Narrow"/>
      <family val="2"/>
    </font>
    <font>
      <sz val="9"/>
      <color rgb="FF0070C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5" fillId="0" borderId="0"/>
    <xf numFmtId="0" fontId="9" fillId="0" borderId="0" applyNumberFormat="0" applyFill="0" applyBorder="0" applyAlignment="0" applyProtection="0"/>
    <xf numFmtId="0" fontId="5" fillId="0" borderId="0"/>
  </cellStyleXfs>
  <cellXfs count="102">
    <xf numFmtId="0" fontId="0" fillId="0" borderId="0" xfId="0"/>
    <xf numFmtId="0" fontId="1" fillId="0" borderId="0" xfId="1"/>
    <xf numFmtId="0" fontId="3" fillId="0" borderId="0" xfId="2" applyFont="1"/>
    <xf numFmtId="0" fontId="2" fillId="0" borderId="0" xfId="2"/>
    <xf numFmtId="0" fontId="4" fillId="0" borderId="0" xfId="2" applyFont="1" applyAlignment="1">
      <alignment wrapText="1"/>
    </xf>
    <xf numFmtId="0" fontId="3" fillId="0" borderId="0" xfId="2" applyFont="1" applyAlignment="1">
      <alignment horizontal="left"/>
    </xf>
    <xf numFmtId="1" fontId="2" fillId="0" borderId="0" xfId="2" applyNumberFormat="1"/>
    <xf numFmtId="164" fontId="2" fillId="0" borderId="0" xfId="2" applyNumberFormat="1"/>
    <xf numFmtId="0" fontId="2" fillId="0" borderId="1" xfId="2" applyBorder="1"/>
    <xf numFmtId="164" fontId="2" fillId="0" borderId="1" xfId="2" applyNumberFormat="1" applyBorder="1"/>
    <xf numFmtId="0" fontId="3" fillId="0" borderId="2" xfId="2" applyFont="1" applyBorder="1" applyAlignment="1">
      <alignment horizontal="left"/>
    </xf>
    <xf numFmtId="164" fontId="2" fillId="0" borderId="2" xfId="2" applyNumberFormat="1" applyBorder="1"/>
    <xf numFmtId="0" fontId="2" fillId="0" borderId="2" xfId="2" applyBorder="1"/>
    <xf numFmtId="0" fontId="5" fillId="0" borderId="0" xfId="3"/>
    <xf numFmtId="0" fontId="2" fillId="0" borderId="0" xfId="2" applyFont="1" applyAlignment="1">
      <alignment wrapText="1"/>
    </xf>
    <xf numFmtId="164" fontId="0" fillId="0" borderId="0" xfId="0" applyNumberFormat="1"/>
    <xf numFmtId="1" fontId="0" fillId="0" borderId="0" xfId="0" applyNumberFormat="1"/>
    <xf numFmtId="0" fontId="6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vertical="center" wrapText="1"/>
    </xf>
    <xf numFmtId="0" fontId="8" fillId="0" borderId="0" xfId="0" applyFont="1"/>
    <xf numFmtId="0" fontId="8" fillId="0" borderId="0" xfId="0" applyFont="1" applyFill="1"/>
    <xf numFmtId="0" fontId="1" fillId="0" borderId="0" xfId="1" applyFill="1"/>
    <xf numFmtId="17" fontId="1" fillId="0" borderId="0" xfId="1" applyNumberFormat="1" applyFill="1"/>
    <xf numFmtId="0" fontId="10" fillId="0" borderId="0" xfId="0" applyFont="1" applyAlignment="1">
      <alignment horizontal="center" vertical="center"/>
    </xf>
    <xf numFmtId="0" fontId="11" fillId="0" borderId="0" xfId="5" applyFont="1"/>
    <xf numFmtId="0" fontId="12" fillId="0" borderId="0" xfId="5" applyFont="1"/>
    <xf numFmtId="0" fontId="13" fillId="0" borderId="0" xfId="0" applyFont="1"/>
    <xf numFmtId="0" fontId="14" fillId="0" borderId="0" xfId="4" applyFont="1" applyFill="1" applyAlignment="1">
      <alignment horizontal="left"/>
    </xf>
    <xf numFmtId="0" fontId="15" fillId="0" borderId="0" xfId="4" applyFont="1" applyFill="1" applyAlignment="1"/>
    <xf numFmtId="0" fontId="15" fillId="0" borderId="0" xfId="4" applyFont="1" applyFill="1"/>
    <xf numFmtId="0" fontId="7" fillId="0" borderId="0" xfId="0" applyFont="1"/>
    <xf numFmtId="0" fontId="15" fillId="0" borderId="0" xfId="4" applyFont="1"/>
    <xf numFmtId="0" fontId="16" fillId="0" borderId="0" xfId="0" applyFont="1"/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0" fontId="9" fillId="0" borderId="0" xfId="4"/>
    <xf numFmtId="0" fontId="19" fillId="0" borderId="0" xfId="2" applyFont="1"/>
    <xf numFmtId="0" fontId="8" fillId="0" borderId="0" xfId="1" applyFont="1"/>
    <xf numFmtId="164" fontId="8" fillId="0" borderId="0" xfId="1" applyNumberFormat="1" applyFont="1"/>
    <xf numFmtId="0" fontId="8" fillId="0" borderId="0" xfId="1" applyFont="1" applyAlignment="1">
      <alignment horizontal="left"/>
    </xf>
    <xf numFmtId="0" fontId="8" fillId="0" borderId="0" xfId="1" applyFont="1" applyFill="1"/>
    <xf numFmtId="164" fontId="8" fillId="0" borderId="0" xfId="1" applyNumberFormat="1" applyFont="1" applyFill="1"/>
    <xf numFmtId="17" fontId="8" fillId="0" borderId="0" xfId="1" applyNumberFormat="1" applyFont="1" applyFill="1"/>
    <xf numFmtId="17" fontId="8" fillId="0" borderId="0" xfId="1" applyNumberFormat="1" applyFont="1" applyFill="1" applyAlignment="1">
      <alignment horizontal="left"/>
    </xf>
    <xf numFmtId="0" fontId="20" fillId="0" borderId="0" xfId="1" applyFont="1"/>
    <xf numFmtId="0" fontId="8" fillId="0" borderId="0" xfId="1" applyFont="1" applyBorder="1" applyAlignment="1">
      <alignment horizontal="left"/>
    </xf>
    <xf numFmtId="0" fontId="8" fillId="0" borderId="0" xfId="1" applyFont="1" applyBorder="1"/>
    <xf numFmtId="0" fontId="8" fillId="0" borderId="1" xfId="1" applyFont="1" applyFill="1" applyBorder="1"/>
    <xf numFmtId="0" fontId="8" fillId="0" borderId="3" xfId="1" applyFont="1" applyFill="1" applyBorder="1"/>
    <xf numFmtId="164" fontId="8" fillId="0" borderId="3" xfId="1" applyNumberFormat="1" applyFont="1" applyFill="1" applyBorder="1"/>
    <xf numFmtId="0" fontId="8" fillId="0" borderId="3" xfId="1" applyFont="1" applyFill="1" applyBorder="1" applyAlignment="1">
      <alignment wrapText="1"/>
    </xf>
    <xf numFmtId="164" fontId="8" fillId="0" borderId="0" xfId="1" applyNumberFormat="1" applyFont="1" applyFill="1" applyAlignment="1">
      <alignment horizontal="right"/>
    </xf>
    <xf numFmtId="0" fontId="8" fillId="0" borderId="0" xfId="1" applyFont="1" applyFill="1" applyAlignment="1">
      <alignment horizontal="right"/>
    </xf>
    <xf numFmtId="17" fontId="8" fillId="0" borderId="1" xfId="1" applyNumberFormat="1" applyFont="1" applyFill="1" applyBorder="1" applyAlignment="1">
      <alignment horizontal="left"/>
    </xf>
    <xf numFmtId="0" fontId="8" fillId="0" borderId="1" xfId="1" applyFont="1" applyFill="1" applyBorder="1" applyAlignment="1">
      <alignment horizontal="right"/>
    </xf>
    <xf numFmtId="0" fontId="20" fillId="0" borderId="0" xfId="1" applyFont="1" applyFill="1" applyAlignment="1">
      <alignment horizontal="left"/>
    </xf>
    <xf numFmtId="0" fontId="8" fillId="0" borderId="0" xfId="1" applyFont="1" applyFill="1" applyAlignment="1"/>
    <xf numFmtId="0" fontId="20" fillId="0" borderId="3" xfId="1" applyFont="1" applyFill="1" applyBorder="1"/>
    <xf numFmtId="1" fontId="8" fillId="0" borderId="0" xfId="1" applyNumberFormat="1" applyFont="1" applyFill="1"/>
    <xf numFmtId="1" fontId="8" fillId="0" borderId="4" xfId="1" applyNumberFormat="1" applyFont="1" applyFill="1" applyBorder="1"/>
    <xf numFmtId="1" fontId="8" fillId="0" borderId="0" xfId="1" applyNumberFormat="1" applyFont="1" applyFill="1" applyBorder="1"/>
    <xf numFmtId="0" fontId="8" fillId="0" borderId="0" xfId="1" applyFont="1" applyFill="1" applyBorder="1"/>
    <xf numFmtId="0" fontId="8" fillId="0" borderId="4" xfId="1" applyFont="1" applyFill="1" applyBorder="1"/>
    <xf numFmtId="1" fontId="8" fillId="0" borderId="1" xfId="1" applyNumberFormat="1" applyFont="1" applyFill="1" applyBorder="1"/>
    <xf numFmtId="0" fontId="8" fillId="0" borderId="5" xfId="1" applyFont="1" applyFill="1" applyBorder="1"/>
    <xf numFmtId="0" fontId="21" fillId="0" borderId="0" xfId="3" applyFont="1" applyFill="1"/>
    <xf numFmtId="0" fontId="22" fillId="0" borderId="0" xfId="3" applyFont="1" applyFill="1"/>
    <xf numFmtId="0" fontId="8" fillId="0" borderId="0" xfId="3" applyFont="1" applyFill="1"/>
    <xf numFmtId="0" fontId="20" fillId="0" borderId="0" xfId="3" applyFont="1" applyFill="1"/>
    <xf numFmtId="0" fontId="23" fillId="0" borderId="0" xfId="0" applyFont="1"/>
    <xf numFmtId="1" fontId="23" fillId="0" borderId="0" xfId="0" applyNumberFormat="1" applyFont="1"/>
    <xf numFmtId="0" fontId="24" fillId="0" borderId="0" xfId="0" applyFont="1"/>
    <xf numFmtId="164" fontId="24" fillId="0" borderId="0" xfId="0" applyNumberFormat="1" applyFont="1"/>
    <xf numFmtId="0" fontId="25" fillId="0" borderId="0" xfId="4" applyFont="1" applyFill="1" applyBorder="1"/>
    <xf numFmtId="0" fontId="26" fillId="0" borderId="0" xfId="1" applyFont="1" applyFill="1"/>
    <xf numFmtId="0" fontId="20" fillId="0" borderId="0" xfId="3" applyFont="1" applyFill="1" applyBorder="1" applyAlignment="1">
      <alignment horizontal="left" vertical="center" wrapText="1"/>
    </xf>
    <xf numFmtId="0" fontId="8" fillId="0" borderId="0" xfId="3" applyFont="1" applyFill="1" applyBorder="1"/>
    <xf numFmtId="3" fontId="27" fillId="0" borderId="0" xfId="3" applyNumberFormat="1" applyFont="1" applyFill="1" applyBorder="1" applyAlignment="1">
      <alignment horizontal="right" vertical="center" shrinkToFit="1"/>
    </xf>
    <xf numFmtId="3" fontId="8" fillId="0" borderId="0" xfId="3" applyNumberFormat="1" applyFont="1" applyFill="1" applyBorder="1" applyAlignment="1">
      <alignment vertical="center"/>
    </xf>
    <xf numFmtId="0" fontId="8" fillId="0" borderId="0" xfId="3" applyFont="1" applyFill="1" applyBorder="1" applyAlignment="1">
      <alignment vertical="center"/>
    </xf>
    <xf numFmtId="1" fontId="27" fillId="0" borderId="0" xfId="3" applyNumberFormat="1" applyFont="1" applyFill="1" applyBorder="1" applyAlignment="1">
      <alignment vertical="center"/>
    </xf>
    <xf numFmtId="0" fontId="27" fillId="0" borderId="0" xfId="3" applyFont="1" applyFill="1" applyBorder="1" applyAlignment="1">
      <alignment vertical="center"/>
    </xf>
    <xf numFmtId="164" fontId="28" fillId="2" borderId="0" xfId="1" applyNumberFormat="1" applyFont="1" applyFill="1" applyAlignment="1">
      <alignment horizontal="right"/>
    </xf>
    <xf numFmtId="164" fontId="8" fillId="2" borderId="0" xfId="1" applyNumberFormat="1" applyFont="1" applyFill="1" applyAlignment="1">
      <alignment horizontal="right"/>
    </xf>
    <xf numFmtId="164" fontId="8" fillId="2" borderId="1" xfId="1" applyNumberFormat="1" applyFont="1" applyFill="1" applyBorder="1" applyAlignment="1">
      <alignment horizontal="right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top" wrapText="1"/>
    </xf>
    <xf numFmtId="0" fontId="6" fillId="0" borderId="7" xfId="0" applyFont="1" applyBorder="1" applyAlignment="1">
      <alignment vertical="center" wrapText="1"/>
    </xf>
    <xf numFmtId="2" fontId="2" fillId="0" borderId="7" xfId="0" applyNumberFormat="1" applyFont="1" applyBorder="1" applyAlignment="1">
      <alignment vertical="center" wrapText="1"/>
    </xf>
    <xf numFmtId="2" fontId="2" fillId="3" borderId="7" xfId="0" applyNumberFormat="1" applyFont="1" applyFill="1" applyBorder="1" applyAlignment="1">
      <alignment vertical="center" wrapText="1"/>
    </xf>
    <xf numFmtId="0" fontId="8" fillId="0" borderId="0" xfId="2" applyFont="1"/>
    <xf numFmtId="0" fontId="20" fillId="0" borderId="7" xfId="3" applyFont="1" applyFill="1" applyBorder="1" applyAlignment="1">
      <alignment horizontal="left" vertical="center" wrapText="1"/>
    </xf>
    <xf numFmtId="3" fontId="8" fillId="0" borderId="7" xfId="3" applyNumberFormat="1" applyFont="1" applyFill="1" applyBorder="1" applyAlignment="1">
      <alignment vertical="center"/>
    </xf>
    <xf numFmtId="0" fontId="8" fillId="0" borderId="7" xfId="3" applyFont="1" applyFill="1" applyBorder="1" applyAlignment="1">
      <alignment vertical="center"/>
    </xf>
    <xf numFmtId="0" fontId="2" fillId="0" borderId="1" xfId="2" applyFont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2" fillId="0" borderId="0" xfId="2" applyAlignment="1">
      <alignment horizontal="center"/>
    </xf>
    <xf numFmtId="0" fontId="4" fillId="0" borderId="0" xfId="2" applyFont="1" applyAlignment="1">
      <alignment horizontal="center" vertical="center" wrapText="1"/>
    </xf>
    <xf numFmtId="0" fontId="2" fillId="0" borderId="0" xfId="2" applyAlignment="1">
      <alignment horizontal="center" vertical="center" wrapText="1"/>
    </xf>
    <xf numFmtId="0" fontId="20" fillId="0" borderId="3" xfId="1" applyFont="1" applyFill="1" applyBorder="1" applyAlignment="1">
      <alignment horizontal="center"/>
    </xf>
    <xf numFmtId="0" fontId="20" fillId="0" borderId="6" xfId="1" applyFont="1" applyFill="1" applyBorder="1" applyAlignment="1">
      <alignment horizontal="center"/>
    </xf>
  </cellXfs>
  <cellStyles count="6">
    <cellStyle name="Collegamento ipertestuale" xfId="4" builtinId="8"/>
    <cellStyle name="Normale" xfId="0" builtinId="0"/>
    <cellStyle name="Normale 2" xfId="1" xr:uid="{B98B1936-08F5-4351-8E6B-6944184531A0}"/>
    <cellStyle name="Normale 2 2" xfId="5" xr:uid="{613F6C0F-295D-42A5-865F-38C42C1C555A}"/>
    <cellStyle name="Normale 3" xfId="2" xr:uid="{4647F7FF-4653-4BE0-BAA0-10B407FAD6D8}"/>
    <cellStyle name="Normale 4" xfId="3" xr:uid="{BF41F5D3-37D4-41A6-8328-3846E1BF24BA}"/>
  </cellStyles>
  <dxfs count="0"/>
  <tableStyles count="0" defaultTableStyle="TableStyleMedium2" defaultPivotStyle="PivotStyleLight16"/>
  <colors>
    <mruColors>
      <color rgb="FF41B39D"/>
      <color rgb="FFBAABF4"/>
      <color rgb="FF0E7863"/>
      <color rgb="FFA5822A"/>
      <color rgb="FFE5B946"/>
      <color rgb="FF095CA1"/>
      <color rgb="FFED6D4A"/>
      <color rgb="FFCB3706"/>
      <color rgb="FF96B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tyles" Target="styles.xml"/><Relationship Id="rId18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microsoft.com/office/2017/06/relationships/rdRichValue" Target="richData/rdrichvalue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externalLink" Target="externalLinks/externalLink3.xml"/><Relationship Id="rId19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9118255602625725E-2"/>
          <c:y val="3.1249881178642688E-2"/>
          <c:w val="0.93792301254822574"/>
          <c:h val="0.84930978331071094"/>
        </c:manualLayout>
      </c:layout>
      <c:lineChart>
        <c:grouping val="standard"/>
        <c:varyColors val="0"/>
        <c:ser>
          <c:idx val="0"/>
          <c:order val="0"/>
          <c:tx>
            <c:v>foi</c:v>
          </c:tx>
          <c:spPr>
            <a:ln w="12700" cap="rnd">
              <a:solidFill>
                <a:srgbClr val="095CA1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'1'!$A$8:$A$171</c:f>
              <c:numCache>
                <c:formatCode>General</c:formatCode>
                <c:ptCount val="164"/>
                <c:pt idx="0">
                  <c:v>1862</c:v>
                </c:pt>
                <c:pt idx="1">
                  <c:v>1863</c:v>
                </c:pt>
                <c:pt idx="2">
                  <c:v>1864</c:v>
                </c:pt>
                <c:pt idx="3">
                  <c:v>1865</c:v>
                </c:pt>
                <c:pt idx="4">
                  <c:v>1866</c:v>
                </c:pt>
                <c:pt idx="5">
                  <c:v>1867</c:v>
                </c:pt>
                <c:pt idx="6">
                  <c:v>1868</c:v>
                </c:pt>
                <c:pt idx="7">
                  <c:v>1869</c:v>
                </c:pt>
                <c:pt idx="8">
                  <c:v>1870</c:v>
                </c:pt>
                <c:pt idx="9">
                  <c:v>1871</c:v>
                </c:pt>
                <c:pt idx="10">
                  <c:v>1872</c:v>
                </c:pt>
                <c:pt idx="11">
                  <c:v>1873</c:v>
                </c:pt>
                <c:pt idx="12">
                  <c:v>1874</c:v>
                </c:pt>
                <c:pt idx="13">
                  <c:v>1875</c:v>
                </c:pt>
                <c:pt idx="14">
                  <c:v>1876</c:v>
                </c:pt>
                <c:pt idx="15">
                  <c:v>1877</c:v>
                </c:pt>
                <c:pt idx="16">
                  <c:v>1878</c:v>
                </c:pt>
                <c:pt idx="17">
                  <c:v>1879</c:v>
                </c:pt>
                <c:pt idx="18">
                  <c:v>1880</c:v>
                </c:pt>
                <c:pt idx="19">
                  <c:v>1881</c:v>
                </c:pt>
                <c:pt idx="20">
                  <c:v>1882</c:v>
                </c:pt>
                <c:pt idx="21">
                  <c:v>1883</c:v>
                </c:pt>
                <c:pt idx="22">
                  <c:v>1884</c:v>
                </c:pt>
                <c:pt idx="23">
                  <c:v>1885</c:v>
                </c:pt>
                <c:pt idx="24">
                  <c:v>1886</c:v>
                </c:pt>
                <c:pt idx="25">
                  <c:v>1887</c:v>
                </c:pt>
                <c:pt idx="26">
                  <c:v>1888</c:v>
                </c:pt>
                <c:pt idx="27">
                  <c:v>1889</c:v>
                </c:pt>
                <c:pt idx="28">
                  <c:v>1890</c:v>
                </c:pt>
                <c:pt idx="29">
                  <c:v>1891</c:v>
                </c:pt>
                <c:pt idx="30">
                  <c:v>1892</c:v>
                </c:pt>
                <c:pt idx="31">
                  <c:v>1893</c:v>
                </c:pt>
                <c:pt idx="32">
                  <c:v>1894</c:v>
                </c:pt>
                <c:pt idx="33">
                  <c:v>1895</c:v>
                </c:pt>
                <c:pt idx="34">
                  <c:v>1896</c:v>
                </c:pt>
                <c:pt idx="35">
                  <c:v>1897</c:v>
                </c:pt>
                <c:pt idx="36">
                  <c:v>1898</c:v>
                </c:pt>
                <c:pt idx="37">
                  <c:v>1899</c:v>
                </c:pt>
                <c:pt idx="38">
                  <c:v>1900</c:v>
                </c:pt>
                <c:pt idx="39">
                  <c:v>1901</c:v>
                </c:pt>
                <c:pt idx="40">
                  <c:v>1902</c:v>
                </c:pt>
                <c:pt idx="41">
                  <c:v>1903</c:v>
                </c:pt>
                <c:pt idx="42">
                  <c:v>1904</c:v>
                </c:pt>
                <c:pt idx="43">
                  <c:v>1905</c:v>
                </c:pt>
                <c:pt idx="44">
                  <c:v>1906</c:v>
                </c:pt>
                <c:pt idx="45">
                  <c:v>1907</c:v>
                </c:pt>
                <c:pt idx="46">
                  <c:v>1908</c:v>
                </c:pt>
                <c:pt idx="47">
                  <c:v>1909</c:v>
                </c:pt>
                <c:pt idx="48">
                  <c:v>1910</c:v>
                </c:pt>
                <c:pt idx="49">
                  <c:v>1911</c:v>
                </c:pt>
                <c:pt idx="50">
                  <c:v>1912</c:v>
                </c:pt>
                <c:pt idx="51">
                  <c:v>1913</c:v>
                </c:pt>
                <c:pt idx="52">
                  <c:v>1914</c:v>
                </c:pt>
                <c:pt idx="53">
                  <c:v>1915</c:v>
                </c:pt>
                <c:pt idx="54">
                  <c:v>1916</c:v>
                </c:pt>
                <c:pt idx="55">
                  <c:v>1917</c:v>
                </c:pt>
                <c:pt idx="56">
                  <c:v>1918</c:v>
                </c:pt>
                <c:pt idx="57">
                  <c:v>1919</c:v>
                </c:pt>
                <c:pt idx="58">
                  <c:v>1920</c:v>
                </c:pt>
                <c:pt idx="59">
                  <c:v>1921</c:v>
                </c:pt>
                <c:pt idx="60">
                  <c:v>1922</c:v>
                </c:pt>
                <c:pt idx="61">
                  <c:v>1923</c:v>
                </c:pt>
                <c:pt idx="62">
                  <c:v>1924</c:v>
                </c:pt>
                <c:pt idx="63">
                  <c:v>1925</c:v>
                </c:pt>
                <c:pt idx="64">
                  <c:v>1926</c:v>
                </c:pt>
                <c:pt idx="65">
                  <c:v>1927</c:v>
                </c:pt>
                <c:pt idx="66">
                  <c:v>1928</c:v>
                </c:pt>
                <c:pt idx="67">
                  <c:v>1929</c:v>
                </c:pt>
                <c:pt idx="68">
                  <c:v>1930</c:v>
                </c:pt>
                <c:pt idx="69">
                  <c:v>1931</c:v>
                </c:pt>
                <c:pt idx="70">
                  <c:v>1932</c:v>
                </c:pt>
                <c:pt idx="71">
                  <c:v>1933</c:v>
                </c:pt>
                <c:pt idx="72">
                  <c:v>1934</c:v>
                </c:pt>
                <c:pt idx="73">
                  <c:v>1935</c:v>
                </c:pt>
                <c:pt idx="74">
                  <c:v>1936</c:v>
                </c:pt>
                <c:pt idx="75">
                  <c:v>1937</c:v>
                </c:pt>
                <c:pt idx="76">
                  <c:v>1938</c:v>
                </c:pt>
                <c:pt idx="77">
                  <c:v>1939</c:v>
                </c:pt>
                <c:pt idx="78">
                  <c:v>1940</c:v>
                </c:pt>
                <c:pt idx="79">
                  <c:v>1941</c:v>
                </c:pt>
                <c:pt idx="80">
                  <c:v>1942</c:v>
                </c:pt>
                <c:pt idx="81">
                  <c:v>1943</c:v>
                </c:pt>
                <c:pt idx="82">
                  <c:v>1944</c:v>
                </c:pt>
                <c:pt idx="83">
                  <c:v>1945</c:v>
                </c:pt>
                <c:pt idx="84">
                  <c:v>1946</c:v>
                </c:pt>
                <c:pt idx="85">
                  <c:v>1947</c:v>
                </c:pt>
                <c:pt idx="86">
                  <c:v>1948</c:v>
                </c:pt>
                <c:pt idx="87">
                  <c:v>1949</c:v>
                </c:pt>
                <c:pt idx="88">
                  <c:v>1950</c:v>
                </c:pt>
                <c:pt idx="89">
                  <c:v>1951</c:v>
                </c:pt>
                <c:pt idx="90">
                  <c:v>1952</c:v>
                </c:pt>
                <c:pt idx="91">
                  <c:v>1953</c:v>
                </c:pt>
                <c:pt idx="92">
                  <c:v>1954</c:v>
                </c:pt>
                <c:pt idx="93">
                  <c:v>1955</c:v>
                </c:pt>
                <c:pt idx="94">
                  <c:v>1956</c:v>
                </c:pt>
                <c:pt idx="95">
                  <c:v>1957</c:v>
                </c:pt>
                <c:pt idx="96">
                  <c:v>1958</c:v>
                </c:pt>
                <c:pt idx="97">
                  <c:v>1959</c:v>
                </c:pt>
                <c:pt idx="98">
                  <c:v>1960</c:v>
                </c:pt>
                <c:pt idx="99">
                  <c:v>1961</c:v>
                </c:pt>
                <c:pt idx="100">
                  <c:v>1962</c:v>
                </c:pt>
                <c:pt idx="101">
                  <c:v>1963</c:v>
                </c:pt>
                <c:pt idx="102">
                  <c:v>1964</c:v>
                </c:pt>
                <c:pt idx="103">
                  <c:v>1965</c:v>
                </c:pt>
                <c:pt idx="104">
                  <c:v>1966</c:v>
                </c:pt>
                <c:pt idx="105">
                  <c:v>1967</c:v>
                </c:pt>
                <c:pt idx="106">
                  <c:v>1968</c:v>
                </c:pt>
                <c:pt idx="107">
                  <c:v>1969</c:v>
                </c:pt>
                <c:pt idx="108">
                  <c:v>1970</c:v>
                </c:pt>
                <c:pt idx="109">
                  <c:v>1971</c:v>
                </c:pt>
                <c:pt idx="110">
                  <c:v>1972</c:v>
                </c:pt>
                <c:pt idx="111">
                  <c:v>1973</c:v>
                </c:pt>
                <c:pt idx="112">
                  <c:v>1974</c:v>
                </c:pt>
                <c:pt idx="113">
                  <c:v>1975</c:v>
                </c:pt>
                <c:pt idx="114">
                  <c:v>1976</c:v>
                </c:pt>
                <c:pt idx="115">
                  <c:v>1977</c:v>
                </c:pt>
                <c:pt idx="116">
                  <c:v>1978</c:v>
                </c:pt>
                <c:pt idx="117">
                  <c:v>1979</c:v>
                </c:pt>
                <c:pt idx="118">
                  <c:v>1980</c:v>
                </c:pt>
                <c:pt idx="119">
                  <c:v>1981</c:v>
                </c:pt>
                <c:pt idx="120">
                  <c:v>1982</c:v>
                </c:pt>
                <c:pt idx="121">
                  <c:v>1983</c:v>
                </c:pt>
                <c:pt idx="122">
                  <c:v>1984</c:v>
                </c:pt>
                <c:pt idx="123">
                  <c:v>1985</c:v>
                </c:pt>
                <c:pt idx="124">
                  <c:v>1986</c:v>
                </c:pt>
                <c:pt idx="125">
                  <c:v>1987</c:v>
                </c:pt>
                <c:pt idx="126">
                  <c:v>1988</c:v>
                </c:pt>
                <c:pt idx="127">
                  <c:v>1989</c:v>
                </c:pt>
                <c:pt idx="128">
                  <c:v>1990</c:v>
                </c:pt>
                <c:pt idx="129">
                  <c:v>1991</c:v>
                </c:pt>
                <c:pt idx="130">
                  <c:v>1992</c:v>
                </c:pt>
                <c:pt idx="131">
                  <c:v>1993</c:v>
                </c:pt>
                <c:pt idx="132">
                  <c:v>1994</c:v>
                </c:pt>
                <c:pt idx="133">
                  <c:v>1995</c:v>
                </c:pt>
                <c:pt idx="134">
                  <c:v>1996</c:v>
                </c:pt>
                <c:pt idx="135">
                  <c:v>1997</c:v>
                </c:pt>
                <c:pt idx="136">
                  <c:v>1998</c:v>
                </c:pt>
                <c:pt idx="137">
                  <c:v>1999</c:v>
                </c:pt>
                <c:pt idx="138">
                  <c:v>2000</c:v>
                </c:pt>
                <c:pt idx="139">
                  <c:v>2001</c:v>
                </c:pt>
                <c:pt idx="140">
                  <c:v>2002</c:v>
                </c:pt>
                <c:pt idx="141">
                  <c:v>2003</c:v>
                </c:pt>
                <c:pt idx="142">
                  <c:v>2004</c:v>
                </c:pt>
                <c:pt idx="143">
                  <c:v>2005</c:v>
                </c:pt>
                <c:pt idx="144">
                  <c:v>2006</c:v>
                </c:pt>
                <c:pt idx="145">
                  <c:v>2007</c:v>
                </c:pt>
                <c:pt idx="146">
                  <c:v>2008</c:v>
                </c:pt>
                <c:pt idx="147">
                  <c:v>2009</c:v>
                </c:pt>
                <c:pt idx="148">
                  <c:v>2010</c:v>
                </c:pt>
                <c:pt idx="149">
                  <c:v>2011</c:v>
                </c:pt>
                <c:pt idx="150">
                  <c:v>2012</c:v>
                </c:pt>
                <c:pt idx="151">
                  <c:v>2013</c:v>
                </c:pt>
                <c:pt idx="152">
                  <c:v>2014</c:v>
                </c:pt>
                <c:pt idx="153">
                  <c:v>2015</c:v>
                </c:pt>
                <c:pt idx="154">
                  <c:v>2016</c:v>
                </c:pt>
                <c:pt idx="155">
                  <c:v>2017</c:v>
                </c:pt>
                <c:pt idx="156">
                  <c:v>2018</c:v>
                </c:pt>
                <c:pt idx="157">
                  <c:v>2019</c:v>
                </c:pt>
                <c:pt idx="158">
                  <c:v>2020</c:v>
                </c:pt>
                <c:pt idx="159">
                  <c:v>2021</c:v>
                </c:pt>
                <c:pt idx="160">
                  <c:v>2022</c:v>
                </c:pt>
                <c:pt idx="161">
                  <c:v>2023</c:v>
                </c:pt>
                <c:pt idx="162">
                  <c:v>2024</c:v>
                </c:pt>
                <c:pt idx="163">
                  <c:v>2025</c:v>
                </c:pt>
              </c:numCache>
            </c:numRef>
          </c:cat>
          <c:val>
            <c:numRef>
              <c:f>'1'!$B$8:$B$171</c:f>
              <c:numCache>
                <c:formatCode>0.0</c:formatCode>
                <c:ptCount val="164"/>
                <c:pt idx="0">
                  <c:v>0.60975609756097615</c:v>
                </c:pt>
                <c:pt idx="1">
                  <c:v>-2.9090909090908945</c:v>
                </c:pt>
                <c:pt idx="2">
                  <c:v>-2.7465667915106184</c:v>
                </c:pt>
                <c:pt idx="3">
                  <c:v>-1.6688061617458283</c:v>
                </c:pt>
                <c:pt idx="4">
                  <c:v>1.0443864229765065</c:v>
                </c:pt>
                <c:pt idx="5">
                  <c:v>2.4547803617571029</c:v>
                </c:pt>
                <c:pt idx="6">
                  <c:v>4.0353089533417208</c:v>
                </c:pt>
                <c:pt idx="7">
                  <c:v>0.60606060606060996</c:v>
                </c:pt>
                <c:pt idx="8">
                  <c:v>1.4457831325301207</c:v>
                </c:pt>
                <c:pt idx="9">
                  <c:v>3.0878859857482288</c:v>
                </c:pt>
                <c:pt idx="10">
                  <c:v>13.018433179723509</c:v>
                </c:pt>
                <c:pt idx="11">
                  <c:v>6.0142711518858416</c:v>
                </c:pt>
                <c:pt idx="12">
                  <c:v>2.4038461538461453</c:v>
                </c:pt>
                <c:pt idx="13">
                  <c:v>-14.366197183098583</c:v>
                </c:pt>
                <c:pt idx="14">
                  <c:v>5.8114035087719174</c:v>
                </c:pt>
                <c:pt idx="15">
                  <c:v>4.0414507772020825</c:v>
                </c:pt>
                <c:pt idx="16">
                  <c:v>-3.6852589641434341</c:v>
                </c:pt>
                <c:pt idx="17">
                  <c:v>-1.2409513960703222</c:v>
                </c:pt>
                <c:pt idx="18">
                  <c:v>3.6649214659685958</c:v>
                </c:pt>
                <c:pt idx="19">
                  <c:v>-6.4646464646464619</c:v>
                </c:pt>
                <c:pt idx="20">
                  <c:v>-2.3758099352051865</c:v>
                </c:pt>
                <c:pt idx="21">
                  <c:v>-3.2079646017699193</c:v>
                </c:pt>
                <c:pt idx="22">
                  <c:v>-1.9428571428571462</c:v>
                </c:pt>
                <c:pt idx="23">
                  <c:v>2.2144522144522227</c:v>
                </c:pt>
                <c:pt idx="24">
                  <c:v>-0.11402508551880963</c:v>
                </c:pt>
                <c:pt idx="25">
                  <c:v>-0.22831050228310223</c:v>
                </c:pt>
                <c:pt idx="26">
                  <c:v>1.2585812356979309</c:v>
                </c:pt>
                <c:pt idx="27">
                  <c:v>1.6949152542372836</c:v>
                </c:pt>
                <c:pt idx="28">
                  <c:v>3.5555555555555562</c:v>
                </c:pt>
                <c:pt idx="29">
                  <c:v>-0.32188841201716833</c:v>
                </c:pt>
                <c:pt idx="30">
                  <c:v>-0.86114101184069369</c:v>
                </c:pt>
                <c:pt idx="31">
                  <c:v>-2.1715526601520097</c:v>
                </c:pt>
                <c:pt idx="32">
                  <c:v>-0.44395116537181423</c:v>
                </c:pt>
                <c:pt idx="33">
                  <c:v>-0.55741360089186509</c:v>
                </c:pt>
                <c:pt idx="34">
                  <c:v>-0.4484304932735439</c:v>
                </c:pt>
                <c:pt idx="35">
                  <c:v>-0.22522522522522292</c:v>
                </c:pt>
                <c:pt idx="36">
                  <c:v>0.67720090293452717</c:v>
                </c:pt>
                <c:pt idx="37">
                  <c:v>-1.5695067264574036</c:v>
                </c:pt>
                <c:pt idx="38">
                  <c:v>0.45558086560364419</c:v>
                </c:pt>
                <c:pt idx="39">
                  <c:v>0.11337868480725266</c:v>
                </c:pt>
                <c:pt idx="40">
                  <c:v>-0.67950169875424793</c:v>
                </c:pt>
                <c:pt idx="41">
                  <c:v>2.9646522234891615</c:v>
                </c:pt>
                <c:pt idx="42">
                  <c:v>1.218161683277974</c:v>
                </c:pt>
                <c:pt idx="43">
                  <c:v>0.1094091903719896</c:v>
                </c:pt>
                <c:pt idx="44">
                  <c:v>1.8579234972677661</c:v>
                </c:pt>
                <c:pt idx="45">
                  <c:v>4.7210300429184393</c:v>
                </c:pt>
                <c:pt idx="46">
                  <c:v>-1.0245901639344246</c:v>
                </c:pt>
                <c:pt idx="47">
                  <c:v>-2.7950310559006208</c:v>
                </c:pt>
                <c:pt idx="48">
                  <c:v>2.7689030883919052</c:v>
                </c:pt>
                <c:pt idx="49">
                  <c:v>2.4870466321243567</c:v>
                </c:pt>
                <c:pt idx="50">
                  <c:v>0.91001011122346931</c:v>
                </c:pt>
                <c:pt idx="51">
                  <c:v>0.20040080160319551</c:v>
                </c:pt>
                <c:pt idx="52">
                  <c:v>0</c:v>
                </c:pt>
                <c:pt idx="53">
                  <c:v>7.0000000000000062</c:v>
                </c:pt>
                <c:pt idx="54">
                  <c:v>25.140186915887842</c:v>
                </c:pt>
                <c:pt idx="55">
                  <c:v>41.4488424197162</c:v>
                </c:pt>
                <c:pt idx="56">
                  <c:v>39.440337909186908</c:v>
                </c:pt>
                <c:pt idx="57">
                  <c:v>1.5145778114350694</c:v>
                </c:pt>
                <c:pt idx="58">
                  <c:v>31.406191719507646</c:v>
                </c:pt>
                <c:pt idx="59">
                  <c:v>18.308260005676978</c:v>
                </c:pt>
                <c:pt idx="60">
                  <c:v>-0.59980806142035936</c:v>
                </c:pt>
                <c:pt idx="61">
                  <c:v>-0.57929036929761368</c:v>
                </c:pt>
                <c:pt idx="62">
                  <c:v>3.520271910657935</c:v>
                </c:pt>
                <c:pt idx="63">
                  <c:v>12.335834896810493</c:v>
                </c:pt>
                <c:pt idx="64">
                  <c:v>7.8705636743215068</c:v>
                </c:pt>
                <c:pt idx="65">
                  <c:v>-8.5736404102961021</c:v>
                </c:pt>
                <c:pt idx="66">
                  <c:v>-7.3243014394580914</c:v>
                </c:pt>
                <c:pt idx="67">
                  <c:v>1.5989036089538722</c:v>
                </c:pt>
                <c:pt idx="68">
                  <c:v>-3.1699640287769837</c:v>
                </c:pt>
                <c:pt idx="69">
                  <c:v>-9.6586951474344147</c:v>
                </c:pt>
                <c:pt idx="70">
                  <c:v>-2.6214340786430146</c:v>
                </c:pt>
                <c:pt idx="71">
                  <c:v>-5.9118500923726618</c:v>
                </c:pt>
                <c:pt idx="72">
                  <c:v>-5.1612903225806477</c:v>
                </c:pt>
                <c:pt idx="73">
                  <c:v>1.4196983141082642</c:v>
                </c:pt>
                <c:pt idx="74">
                  <c:v>7.5532225138524423</c:v>
                </c:pt>
                <c:pt idx="75">
                  <c:v>9.4631236442516133</c:v>
                </c:pt>
                <c:pt idx="76">
                  <c:v>7.6789695318305817</c:v>
                </c:pt>
                <c:pt idx="77">
                  <c:v>4.4168391994478862</c:v>
                </c:pt>
                <c:pt idx="78">
                  <c:v>16.699713593302491</c:v>
                </c:pt>
                <c:pt idx="79">
                  <c:v>15.707003964508214</c:v>
                </c:pt>
                <c:pt idx="80">
                  <c:v>15.581660956110287</c:v>
                </c:pt>
                <c:pt idx="81">
                  <c:v>67.7018633540373</c:v>
                </c:pt>
                <c:pt idx="82">
                  <c:v>344.39393939393932</c:v>
                </c:pt>
                <c:pt idx="83">
                  <c:v>96.954199340834208</c:v>
                </c:pt>
                <c:pt idx="84">
                  <c:v>18.018849778803613</c:v>
                </c:pt>
                <c:pt idx="85">
                  <c:v>62.061181915968589</c:v>
                </c:pt>
                <c:pt idx="86">
                  <c:v>5.880075424261455</c:v>
                </c:pt>
                <c:pt idx="87">
                  <c:v>1.4655528591578149</c:v>
                </c:pt>
                <c:pt idx="88">
                  <c:v>-1.3428190306802978</c:v>
                </c:pt>
                <c:pt idx="89">
                  <c:v>9.7131688062774622</c:v>
                </c:pt>
                <c:pt idx="90">
                  <c:v>4.2484649312462208</c:v>
                </c:pt>
                <c:pt idx="91">
                  <c:v>1.9470311300993304</c:v>
                </c:pt>
                <c:pt idx="92">
                  <c:v>2.6885942248930927</c:v>
                </c:pt>
                <c:pt idx="93">
                  <c:v>2.8071968841501205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3B-4A90-BA52-4DCE8B4D66BD}"/>
            </c:ext>
          </c:extLst>
        </c:ser>
        <c:ser>
          <c:idx val="2"/>
          <c:order val="1"/>
          <c:tx>
            <c:v>nic</c:v>
          </c:tx>
          <c:spPr>
            <a:ln w="12700" cap="rnd">
              <a:solidFill>
                <a:srgbClr val="0E7863"/>
              </a:solidFill>
              <a:prstDash val="solid"/>
              <a:round/>
            </a:ln>
            <a:effectLst/>
          </c:spPr>
          <c:marker>
            <c:symbol val="none"/>
          </c:marker>
          <c:val>
            <c:numRef>
              <c:f>'1'!$C$8:$C$171</c:f>
              <c:numCache>
                <c:formatCode>General</c:formatCode>
                <c:ptCount val="164"/>
                <c:pt idx="93">
                  <c:v>2.2999999999999998</c:v>
                </c:pt>
                <c:pt idx="94">
                  <c:v>3.4</c:v>
                </c:pt>
                <c:pt idx="95">
                  <c:v>1.3</c:v>
                </c:pt>
                <c:pt idx="96">
                  <c:v>2.8</c:v>
                </c:pt>
                <c:pt idx="97">
                  <c:v>-0.4</c:v>
                </c:pt>
                <c:pt idx="98">
                  <c:v>2.2999999999999998</c:v>
                </c:pt>
                <c:pt idx="99">
                  <c:v>2.1</c:v>
                </c:pt>
                <c:pt idx="100">
                  <c:v>4.7</c:v>
                </c:pt>
                <c:pt idx="101">
                  <c:v>7.5</c:v>
                </c:pt>
                <c:pt idx="102">
                  <c:v>5.9</c:v>
                </c:pt>
                <c:pt idx="103">
                  <c:v>4.5999999999999996</c:v>
                </c:pt>
                <c:pt idx="104">
                  <c:v>2.2999999999999998</c:v>
                </c:pt>
                <c:pt idx="105">
                  <c:v>3.8</c:v>
                </c:pt>
                <c:pt idx="106">
                  <c:v>1.3</c:v>
                </c:pt>
                <c:pt idx="107">
                  <c:v>2.7</c:v>
                </c:pt>
                <c:pt idx="108">
                  <c:v>4.9000000000000004</c:v>
                </c:pt>
                <c:pt idx="109">
                  <c:v>4.8</c:v>
                </c:pt>
                <c:pt idx="110">
                  <c:v>5.7</c:v>
                </c:pt>
                <c:pt idx="111">
                  <c:v>10.8</c:v>
                </c:pt>
                <c:pt idx="112">
                  <c:v>19.100000000000001</c:v>
                </c:pt>
                <c:pt idx="113">
                  <c:v>17</c:v>
                </c:pt>
                <c:pt idx="114">
                  <c:v>16.8</c:v>
                </c:pt>
                <c:pt idx="115">
                  <c:v>17</c:v>
                </c:pt>
                <c:pt idx="116">
                  <c:v>12.1</c:v>
                </c:pt>
                <c:pt idx="117">
                  <c:v>14.6</c:v>
                </c:pt>
                <c:pt idx="118">
                  <c:v>21.3</c:v>
                </c:pt>
                <c:pt idx="119">
                  <c:v>17.8</c:v>
                </c:pt>
                <c:pt idx="120">
                  <c:v>16.5</c:v>
                </c:pt>
                <c:pt idx="121">
                  <c:v>14.7</c:v>
                </c:pt>
                <c:pt idx="122">
                  <c:v>10.8</c:v>
                </c:pt>
                <c:pt idx="123">
                  <c:v>9.1999999999999993</c:v>
                </c:pt>
                <c:pt idx="124">
                  <c:v>5.9</c:v>
                </c:pt>
                <c:pt idx="125">
                  <c:v>4.7</c:v>
                </c:pt>
                <c:pt idx="126">
                  <c:v>5</c:v>
                </c:pt>
                <c:pt idx="127">
                  <c:v>6.3</c:v>
                </c:pt>
                <c:pt idx="128">
                  <c:v>6.5</c:v>
                </c:pt>
                <c:pt idx="129">
                  <c:v>6.3</c:v>
                </c:pt>
                <c:pt idx="130">
                  <c:v>5.3</c:v>
                </c:pt>
                <c:pt idx="131">
                  <c:v>4.5999999999999996</c:v>
                </c:pt>
                <c:pt idx="132">
                  <c:v>4.0999999999999996</c:v>
                </c:pt>
                <c:pt idx="133">
                  <c:v>5.2</c:v>
                </c:pt>
                <c:pt idx="134">
                  <c:v>4</c:v>
                </c:pt>
                <c:pt idx="135">
                  <c:v>2</c:v>
                </c:pt>
                <c:pt idx="136">
                  <c:v>2</c:v>
                </c:pt>
                <c:pt idx="137">
                  <c:v>1.7</c:v>
                </c:pt>
                <c:pt idx="138">
                  <c:v>2.5</c:v>
                </c:pt>
                <c:pt idx="139">
                  <c:v>2.7</c:v>
                </c:pt>
                <c:pt idx="140">
                  <c:v>2.5</c:v>
                </c:pt>
                <c:pt idx="141">
                  <c:v>2.7</c:v>
                </c:pt>
                <c:pt idx="142">
                  <c:v>2.2000000000000002</c:v>
                </c:pt>
                <c:pt idx="143">
                  <c:v>1.9</c:v>
                </c:pt>
                <c:pt idx="144">
                  <c:v>2.1</c:v>
                </c:pt>
                <c:pt idx="145">
                  <c:v>1.8</c:v>
                </c:pt>
                <c:pt idx="146">
                  <c:v>3.3</c:v>
                </c:pt>
                <c:pt idx="147">
                  <c:v>0.8</c:v>
                </c:pt>
                <c:pt idx="148">
                  <c:v>1.5</c:v>
                </c:pt>
                <c:pt idx="149">
                  <c:v>2.8</c:v>
                </c:pt>
                <c:pt idx="150">
                  <c:v>3</c:v>
                </c:pt>
                <c:pt idx="151">
                  <c:v>1.2</c:v>
                </c:pt>
                <c:pt idx="152">
                  <c:v>0.2</c:v>
                </c:pt>
                <c:pt idx="153">
                  <c:v>0.1</c:v>
                </c:pt>
                <c:pt idx="154">
                  <c:v>-0.1</c:v>
                </c:pt>
                <c:pt idx="155">
                  <c:v>1.2</c:v>
                </c:pt>
                <c:pt idx="156">
                  <c:v>1.2</c:v>
                </c:pt>
                <c:pt idx="157">
                  <c:v>0.6</c:v>
                </c:pt>
                <c:pt idx="158">
                  <c:v>-0.2</c:v>
                </c:pt>
                <c:pt idx="159">
                  <c:v>1.9</c:v>
                </c:pt>
                <c:pt idx="160">
                  <c:v>8.1</c:v>
                </c:pt>
                <c:pt idx="161">
                  <c:v>5.7</c:v>
                </c:pt>
                <c:pt idx="162">
                  <c:v>1</c:v>
                </c:pt>
                <c:pt idx="163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3B-4A90-BA52-4DCE8B4D66BD}"/>
            </c:ext>
          </c:extLst>
        </c:ser>
        <c:ser>
          <c:idx val="1"/>
          <c:order val="2"/>
          <c:spPr>
            <a:ln w="19050" cap="rnd">
              <a:solidFill>
                <a:srgbClr val="CB3706"/>
              </a:solidFill>
              <a:round/>
            </a:ln>
            <a:effectLst/>
          </c:spPr>
          <c:marker>
            <c:symbol val="none"/>
          </c:marker>
          <c:dPt>
            <c:idx val="53"/>
            <c:marker>
              <c:symbol val="none"/>
            </c:marker>
            <c:bubble3D val="0"/>
            <c:spPr>
              <a:ln w="1905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A13B-4A90-BA52-4DCE8B4D66BD}"/>
              </c:ext>
            </c:extLst>
          </c:dPt>
          <c:dPt>
            <c:idx val="60"/>
            <c:marker>
              <c:symbol val="none"/>
            </c:marker>
            <c:bubble3D val="0"/>
            <c:spPr>
              <a:ln w="1905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A13B-4A90-BA52-4DCE8B4D66BD}"/>
              </c:ext>
            </c:extLst>
          </c:dPt>
          <c:dPt>
            <c:idx val="74"/>
            <c:marker>
              <c:symbol val="none"/>
            </c:marker>
            <c:bubble3D val="0"/>
            <c:spPr>
              <a:ln w="1905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A13B-4A90-BA52-4DCE8B4D66BD}"/>
              </c:ext>
            </c:extLst>
          </c:dPt>
          <c:dPt>
            <c:idx val="78"/>
            <c:marker>
              <c:symbol val="none"/>
            </c:marker>
            <c:bubble3D val="0"/>
            <c:spPr>
              <a:ln w="1905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A13B-4A90-BA52-4DCE8B4D66BD}"/>
              </c:ext>
            </c:extLst>
          </c:dPt>
          <c:dPt>
            <c:idx val="93"/>
            <c:marker>
              <c:symbol val="none"/>
            </c:marker>
            <c:bubble3D val="0"/>
            <c:spPr>
              <a:ln w="1905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A13B-4A90-BA52-4DCE8B4D66BD}"/>
              </c:ext>
            </c:extLst>
          </c:dPt>
          <c:dPt>
            <c:idx val="108"/>
            <c:marker>
              <c:symbol val="none"/>
            </c:marker>
            <c:bubble3D val="0"/>
            <c:spPr>
              <a:ln w="1905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A13B-4A90-BA52-4DCE8B4D66BD}"/>
              </c:ext>
            </c:extLst>
          </c:dPt>
          <c:dPt>
            <c:idx val="125"/>
            <c:marker>
              <c:symbol val="none"/>
            </c:marker>
            <c:bubble3D val="0"/>
            <c:spPr>
              <a:ln w="1905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A13B-4A90-BA52-4DCE8B4D66BD}"/>
              </c:ext>
            </c:extLst>
          </c:dPt>
          <c:dPt>
            <c:idx val="134"/>
            <c:marker>
              <c:symbol val="none"/>
            </c:marker>
            <c:bubble3D val="0"/>
            <c:spPr>
              <a:ln w="1905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A13B-4A90-BA52-4DCE8B4D66BD}"/>
              </c:ext>
            </c:extLst>
          </c:dPt>
          <c:dPt>
            <c:idx val="160"/>
            <c:marker>
              <c:symbol val="none"/>
            </c:marker>
            <c:bubble3D val="0"/>
            <c:spPr>
              <a:ln w="1905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A13B-4A90-BA52-4DCE8B4D66BD}"/>
              </c:ext>
            </c:extLst>
          </c:dPt>
          <c:cat>
            <c:numRef>
              <c:f>'[4]foi 1861 - 1954'!$A$6:$A$170</c:f>
              <c:numCache>
                <c:formatCode>General</c:formatCode>
                <c:ptCount val="165"/>
                <c:pt idx="0">
                  <c:v>1861</c:v>
                </c:pt>
                <c:pt idx="1">
                  <c:v>1862</c:v>
                </c:pt>
                <c:pt idx="2">
                  <c:v>1863</c:v>
                </c:pt>
                <c:pt idx="3">
                  <c:v>1864</c:v>
                </c:pt>
                <c:pt idx="4">
                  <c:v>1865</c:v>
                </c:pt>
                <c:pt idx="5">
                  <c:v>1866</c:v>
                </c:pt>
                <c:pt idx="6">
                  <c:v>1867</c:v>
                </c:pt>
                <c:pt idx="7">
                  <c:v>1868</c:v>
                </c:pt>
                <c:pt idx="8">
                  <c:v>1869</c:v>
                </c:pt>
                <c:pt idx="9">
                  <c:v>1870</c:v>
                </c:pt>
                <c:pt idx="10">
                  <c:v>1871</c:v>
                </c:pt>
                <c:pt idx="11">
                  <c:v>1872</c:v>
                </c:pt>
                <c:pt idx="12">
                  <c:v>1873</c:v>
                </c:pt>
                <c:pt idx="13">
                  <c:v>1874</c:v>
                </c:pt>
                <c:pt idx="14">
                  <c:v>1875</c:v>
                </c:pt>
                <c:pt idx="15">
                  <c:v>1876</c:v>
                </c:pt>
                <c:pt idx="16">
                  <c:v>1877</c:v>
                </c:pt>
                <c:pt idx="17">
                  <c:v>1878</c:v>
                </c:pt>
                <c:pt idx="18">
                  <c:v>1879</c:v>
                </c:pt>
                <c:pt idx="19">
                  <c:v>1880</c:v>
                </c:pt>
                <c:pt idx="20">
                  <c:v>1881</c:v>
                </c:pt>
                <c:pt idx="21">
                  <c:v>1882</c:v>
                </c:pt>
                <c:pt idx="22">
                  <c:v>1883</c:v>
                </c:pt>
                <c:pt idx="23">
                  <c:v>1884</c:v>
                </c:pt>
                <c:pt idx="24">
                  <c:v>1885</c:v>
                </c:pt>
                <c:pt idx="25">
                  <c:v>1886</c:v>
                </c:pt>
                <c:pt idx="26">
                  <c:v>1887</c:v>
                </c:pt>
                <c:pt idx="27">
                  <c:v>1888</c:v>
                </c:pt>
                <c:pt idx="28">
                  <c:v>1889</c:v>
                </c:pt>
                <c:pt idx="29">
                  <c:v>1890</c:v>
                </c:pt>
                <c:pt idx="30">
                  <c:v>1891</c:v>
                </c:pt>
                <c:pt idx="31">
                  <c:v>1892</c:v>
                </c:pt>
                <c:pt idx="32">
                  <c:v>1893</c:v>
                </c:pt>
                <c:pt idx="33">
                  <c:v>1894</c:v>
                </c:pt>
                <c:pt idx="34">
                  <c:v>1895</c:v>
                </c:pt>
                <c:pt idx="35">
                  <c:v>1896</c:v>
                </c:pt>
                <c:pt idx="36">
                  <c:v>1897</c:v>
                </c:pt>
                <c:pt idx="37">
                  <c:v>1898</c:v>
                </c:pt>
                <c:pt idx="38">
                  <c:v>1899</c:v>
                </c:pt>
                <c:pt idx="39">
                  <c:v>1900</c:v>
                </c:pt>
                <c:pt idx="40">
                  <c:v>1901</c:v>
                </c:pt>
                <c:pt idx="41">
                  <c:v>1902</c:v>
                </c:pt>
                <c:pt idx="42">
                  <c:v>1903</c:v>
                </c:pt>
                <c:pt idx="43">
                  <c:v>1904</c:v>
                </c:pt>
                <c:pt idx="44">
                  <c:v>1905</c:v>
                </c:pt>
                <c:pt idx="45">
                  <c:v>1906</c:v>
                </c:pt>
                <c:pt idx="46">
                  <c:v>1907</c:v>
                </c:pt>
                <c:pt idx="47">
                  <c:v>1908</c:v>
                </c:pt>
                <c:pt idx="48">
                  <c:v>1909</c:v>
                </c:pt>
                <c:pt idx="49">
                  <c:v>1910</c:v>
                </c:pt>
                <c:pt idx="50">
                  <c:v>1911</c:v>
                </c:pt>
                <c:pt idx="51">
                  <c:v>1912</c:v>
                </c:pt>
                <c:pt idx="52">
                  <c:v>1913</c:v>
                </c:pt>
                <c:pt idx="53">
                  <c:v>1914</c:v>
                </c:pt>
                <c:pt idx="54">
                  <c:v>1915</c:v>
                </c:pt>
                <c:pt idx="55">
                  <c:v>1916</c:v>
                </c:pt>
                <c:pt idx="56">
                  <c:v>1917</c:v>
                </c:pt>
                <c:pt idx="57">
                  <c:v>1918</c:v>
                </c:pt>
                <c:pt idx="58">
                  <c:v>1919</c:v>
                </c:pt>
                <c:pt idx="59">
                  <c:v>1920</c:v>
                </c:pt>
                <c:pt idx="60">
                  <c:v>1921</c:v>
                </c:pt>
                <c:pt idx="61">
                  <c:v>1922</c:v>
                </c:pt>
                <c:pt idx="62">
                  <c:v>1923</c:v>
                </c:pt>
                <c:pt idx="63">
                  <c:v>1924</c:v>
                </c:pt>
                <c:pt idx="64">
                  <c:v>1925</c:v>
                </c:pt>
                <c:pt idx="65">
                  <c:v>1926</c:v>
                </c:pt>
                <c:pt idx="66">
                  <c:v>1927</c:v>
                </c:pt>
                <c:pt idx="67">
                  <c:v>1928</c:v>
                </c:pt>
                <c:pt idx="68">
                  <c:v>1929</c:v>
                </c:pt>
                <c:pt idx="69">
                  <c:v>1930</c:v>
                </c:pt>
                <c:pt idx="70">
                  <c:v>1931</c:v>
                </c:pt>
                <c:pt idx="71">
                  <c:v>1932</c:v>
                </c:pt>
                <c:pt idx="72">
                  <c:v>1933</c:v>
                </c:pt>
                <c:pt idx="73">
                  <c:v>1934</c:v>
                </c:pt>
                <c:pt idx="74">
                  <c:v>1935</c:v>
                </c:pt>
                <c:pt idx="75">
                  <c:v>1936</c:v>
                </c:pt>
                <c:pt idx="76">
                  <c:v>1937</c:v>
                </c:pt>
                <c:pt idx="77">
                  <c:v>1938</c:v>
                </c:pt>
                <c:pt idx="78">
                  <c:v>1939</c:v>
                </c:pt>
                <c:pt idx="79">
                  <c:v>1940</c:v>
                </c:pt>
                <c:pt idx="80">
                  <c:v>1941</c:v>
                </c:pt>
                <c:pt idx="81">
                  <c:v>1942</c:v>
                </c:pt>
                <c:pt idx="82">
                  <c:v>1943</c:v>
                </c:pt>
                <c:pt idx="83">
                  <c:v>1944</c:v>
                </c:pt>
                <c:pt idx="84">
                  <c:v>1945</c:v>
                </c:pt>
                <c:pt idx="85">
                  <c:v>1946</c:v>
                </c:pt>
                <c:pt idx="86">
                  <c:v>1947</c:v>
                </c:pt>
                <c:pt idx="87">
                  <c:v>1948</c:v>
                </c:pt>
                <c:pt idx="88">
                  <c:v>1949</c:v>
                </c:pt>
                <c:pt idx="89">
                  <c:v>1950</c:v>
                </c:pt>
                <c:pt idx="90">
                  <c:v>1951</c:v>
                </c:pt>
                <c:pt idx="91">
                  <c:v>1952</c:v>
                </c:pt>
                <c:pt idx="92">
                  <c:v>1953</c:v>
                </c:pt>
                <c:pt idx="93">
                  <c:v>1954</c:v>
                </c:pt>
                <c:pt idx="94">
                  <c:v>1955</c:v>
                </c:pt>
                <c:pt idx="95">
                  <c:v>1956</c:v>
                </c:pt>
                <c:pt idx="96">
                  <c:v>1957</c:v>
                </c:pt>
                <c:pt idx="97">
                  <c:v>1958</c:v>
                </c:pt>
                <c:pt idx="98">
                  <c:v>1959</c:v>
                </c:pt>
                <c:pt idx="99">
                  <c:v>1960</c:v>
                </c:pt>
                <c:pt idx="100">
                  <c:v>1961</c:v>
                </c:pt>
                <c:pt idx="101">
                  <c:v>1962</c:v>
                </c:pt>
                <c:pt idx="102">
                  <c:v>1963</c:v>
                </c:pt>
                <c:pt idx="103">
                  <c:v>1964</c:v>
                </c:pt>
                <c:pt idx="104">
                  <c:v>1965</c:v>
                </c:pt>
                <c:pt idx="105">
                  <c:v>1966</c:v>
                </c:pt>
                <c:pt idx="106">
                  <c:v>1967</c:v>
                </c:pt>
                <c:pt idx="107">
                  <c:v>1968</c:v>
                </c:pt>
                <c:pt idx="108">
                  <c:v>1969</c:v>
                </c:pt>
                <c:pt idx="109">
                  <c:v>1970</c:v>
                </c:pt>
                <c:pt idx="110">
                  <c:v>1971</c:v>
                </c:pt>
                <c:pt idx="111">
                  <c:v>1972</c:v>
                </c:pt>
                <c:pt idx="112">
                  <c:v>1973</c:v>
                </c:pt>
                <c:pt idx="113">
                  <c:v>1974</c:v>
                </c:pt>
                <c:pt idx="114">
                  <c:v>1975</c:v>
                </c:pt>
                <c:pt idx="115">
                  <c:v>1976</c:v>
                </c:pt>
                <c:pt idx="116">
                  <c:v>1977</c:v>
                </c:pt>
                <c:pt idx="117">
                  <c:v>1978</c:v>
                </c:pt>
                <c:pt idx="118">
                  <c:v>1979</c:v>
                </c:pt>
                <c:pt idx="119">
                  <c:v>1980</c:v>
                </c:pt>
                <c:pt idx="120">
                  <c:v>1981</c:v>
                </c:pt>
                <c:pt idx="121">
                  <c:v>1982</c:v>
                </c:pt>
                <c:pt idx="122">
                  <c:v>1983</c:v>
                </c:pt>
                <c:pt idx="123">
                  <c:v>1984</c:v>
                </c:pt>
                <c:pt idx="124">
                  <c:v>1985</c:v>
                </c:pt>
                <c:pt idx="125">
                  <c:v>1986</c:v>
                </c:pt>
                <c:pt idx="126">
                  <c:v>1987</c:v>
                </c:pt>
                <c:pt idx="127">
                  <c:v>1988</c:v>
                </c:pt>
                <c:pt idx="128">
                  <c:v>1989</c:v>
                </c:pt>
                <c:pt idx="129">
                  <c:v>1990</c:v>
                </c:pt>
                <c:pt idx="130">
                  <c:v>1991</c:v>
                </c:pt>
                <c:pt idx="131">
                  <c:v>1992</c:v>
                </c:pt>
                <c:pt idx="132">
                  <c:v>1993</c:v>
                </c:pt>
                <c:pt idx="133">
                  <c:v>1994</c:v>
                </c:pt>
                <c:pt idx="134">
                  <c:v>1995</c:v>
                </c:pt>
                <c:pt idx="135">
                  <c:v>1996</c:v>
                </c:pt>
                <c:pt idx="136">
                  <c:v>1997</c:v>
                </c:pt>
                <c:pt idx="137">
                  <c:v>1998</c:v>
                </c:pt>
                <c:pt idx="138">
                  <c:v>1999</c:v>
                </c:pt>
                <c:pt idx="139">
                  <c:v>2000</c:v>
                </c:pt>
                <c:pt idx="140">
                  <c:v>2001</c:v>
                </c:pt>
                <c:pt idx="141">
                  <c:v>2002</c:v>
                </c:pt>
                <c:pt idx="142">
                  <c:v>2003</c:v>
                </c:pt>
                <c:pt idx="143">
                  <c:v>2004</c:v>
                </c:pt>
                <c:pt idx="144">
                  <c:v>2005</c:v>
                </c:pt>
                <c:pt idx="145">
                  <c:v>2006</c:v>
                </c:pt>
                <c:pt idx="146">
                  <c:v>2007</c:v>
                </c:pt>
                <c:pt idx="147">
                  <c:v>2008</c:v>
                </c:pt>
                <c:pt idx="148">
                  <c:v>2009</c:v>
                </c:pt>
                <c:pt idx="149">
                  <c:v>2010</c:v>
                </c:pt>
                <c:pt idx="150">
                  <c:v>2011</c:v>
                </c:pt>
                <c:pt idx="151">
                  <c:v>2012</c:v>
                </c:pt>
                <c:pt idx="152">
                  <c:v>2013</c:v>
                </c:pt>
                <c:pt idx="153">
                  <c:v>2014</c:v>
                </c:pt>
                <c:pt idx="154">
                  <c:v>2015</c:v>
                </c:pt>
                <c:pt idx="155">
                  <c:v>2016</c:v>
                </c:pt>
                <c:pt idx="156">
                  <c:v>2017</c:v>
                </c:pt>
                <c:pt idx="157">
                  <c:v>2018</c:v>
                </c:pt>
                <c:pt idx="158">
                  <c:v>2019</c:v>
                </c:pt>
                <c:pt idx="159">
                  <c:v>2020</c:v>
                </c:pt>
                <c:pt idx="160">
                  <c:v>2021</c:v>
                </c:pt>
                <c:pt idx="161">
                  <c:v>2022</c:v>
                </c:pt>
                <c:pt idx="162">
                  <c:v>2023</c:v>
                </c:pt>
                <c:pt idx="163">
                  <c:v>2024</c:v>
                </c:pt>
                <c:pt idx="164">
                  <c:v>2025</c:v>
                </c:pt>
              </c:numCache>
            </c:numRef>
          </c:cat>
          <c:val>
            <c:numRef>
              <c:f>'1'!$D$8:$D$171</c:f>
              <c:numCache>
                <c:formatCode>0.0</c:formatCode>
                <c:ptCount val="164"/>
                <c:pt idx="0">
                  <c:v>0.37589501939467862</c:v>
                </c:pt>
                <c:pt idx="1">
                  <c:v>0.37589501939467862</c:v>
                </c:pt>
                <c:pt idx="2">
                  <c:v>0.37589501939467862</c:v>
                </c:pt>
                <c:pt idx="3">
                  <c:v>0.37589501939467862</c:v>
                </c:pt>
                <c:pt idx="4">
                  <c:v>0.37589501939467862</c:v>
                </c:pt>
                <c:pt idx="5">
                  <c:v>0.37589501939467862</c:v>
                </c:pt>
                <c:pt idx="6">
                  <c:v>0.37589501939467862</c:v>
                </c:pt>
                <c:pt idx="7">
                  <c:v>0.37589501939467862</c:v>
                </c:pt>
                <c:pt idx="8">
                  <c:v>0.37589501939467862</c:v>
                </c:pt>
                <c:pt idx="9">
                  <c:v>0.37589501939467862</c:v>
                </c:pt>
                <c:pt idx="10">
                  <c:v>0.37589501939467862</c:v>
                </c:pt>
                <c:pt idx="11">
                  <c:v>0.37589501939467862</c:v>
                </c:pt>
                <c:pt idx="12">
                  <c:v>0.37589501939467862</c:v>
                </c:pt>
                <c:pt idx="13">
                  <c:v>0.37589501939467862</c:v>
                </c:pt>
                <c:pt idx="14">
                  <c:v>0.37589501939467862</c:v>
                </c:pt>
                <c:pt idx="15">
                  <c:v>0.37589501939467862</c:v>
                </c:pt>
                <c:pt idx="16">
                  <c:v>0.37589501939467862</c:v>
                </c:pt>
                <c:pt idx="17">
                  <c:v>0.37589501939467862</c:v>
                </c:pt>
                <c:pt idx="18">
                  <c:v>0.37589501939467862</c:v>
                </c:pt>
                <c:pt idx="19">
                  <c:v>0.37589501939467862</c:v>
                </c:pt>
                <c:pt idx="20">
                  <c:v>0.37589501939467862</c:v>
                </c:pt>
                <c:pt idx="21">
                  <c:v>0.37589501939467862</c:v>
                </c:pt>
                <c:pt idx="22">
                  <c:v>0.37589501939467862</c:v>
                </c:pt>
                <c:pt idx="23">
                  <c:v>0.37589501939467862</c:v>
                </c:pt>
                <c:pt idx="24">
                  <c:v>0.37589501939467862</c:v>
                </c:pt>
                <c:pt idx="25">
                  <c:v>0.37589501939467862</c:v>
                </c:pt>
                <c:pt idx="26">
                  <c:v>0.37589501939467862</c:v>
                </c:pt>
                <c:pt idx="27">
                  <c:v>0.37589501939467862</c:v>
                </c:pt>
                <c:pt idx="28">
                  <c:v>0.37589501939467862</c:v>
                </c:pt>
                <c:pt idx="29">
                  <c:v>0.37589501939467862</c:v>
                </c:pt>
                <c:pt idx="30">
                  <c:v>0.37589501939467862</c:v>
                </c:pt>
                <c:pt idx="31">
                  <c:v>0.37589501939467862</c:v>
                </c:pt>
                <c:pt idx="32">
                  <c:v>0.37589501939467862</c:v>
                </c:pt>
                <c:pt idx="33">
                  <c:v>0.37589501939467862</c:v>
                </c:pt>
                <c:pt idx="34">
                  <c:v>0.37589501939467862</c:v>
                </c:pt>
                <c:pt idx="35">
                  <c:v>0.37589501939467862</c:v>
                </c:pt>
                <c:pt idx="36">
                  <c:v>0.37589501939467862</c:v>
                </c:pt>
                <c:pt idx="37">
                  <c:v>0.37589501939467862</c:v>
                </c:pt>
                <c:pt idx="38">
                  <c:v>0.37589501939467862</c:v>
                </c:pt>
                <c:pt idx="39">
                  <c:v>0.37589501939467862</c:v>
                </c:pt>
                <c:pt idx="40">
                  <c:v>0.37589501939467862</c:v>
                </c:pt>
                <c:pt idx="41">
                  <c:v>0.37589501939467862</c:v>
                </c:pt>
                <c:pt idx="42">
                  <c:v>0.37589501939467862</c:v>
                </c:pt>
                <c:pt idx="43">
                  <c:v>0.37589501939467862</c:v>
                </c:pt>
                <c:pt idx="44">
                  <c:v>0.37589501939467862</c:v>
                </c:pt>
                <c:pt idx="45">
                  <c:v>0.37589501939467862</c:v>
                </c:pt>
                <c:pt idx="46">
                  <c:v>0.37589501939467862</c:v>
                </c:pt>
                <c:pt idx="47">
                  <c:v>0.37589501939467862</c:v>
                </c:pt>
                <c:pt idx="48">
                  <c:v>0.37589501939467862</c:v>
                </c:pt>
                <c:pt idx="49">
                  <c:v>0.37589501939467862</c:v>
                </c:pt>
                <c:pt idx="50">
                  <c:v>0.37589501939467862</c:v>
                </c:pt>
                <c:pt idx="51">
                  <c:v>0.37589501939467862</c:v>
                </c:pt>
                <c:pt idx="52">
                  <c:v>0.37589501939467862</c:v>
                </c:pt>
                <c:pt idx="53">
                  <c:v>22.619940617353997</c:v>
                </c:pt>
                <c:pt idx="54">
                  <c:v>22.619940617353997</c:v>
                </c:pt>
                <c:pt idx="55">
                  <c:v>22.619940617353997</c:v>
                </c:pt>
                <c:pt idx="56">
                  <c:v>22.619940617353997</c:v>
                </c:pt>
                <c:pt idx="57">
                  <c:v>22.619940617353997</c:v>
                </c:pt>
                <c:pt idx="58">
                  <c:v>22.619940617353997</c:v>
                </c:pt>
                <c:pt idx="59">
                  <c:v>22.619940617353997</c:v>
                </c:pt>
                <c:pt idx="60">
                  <c:v>-1.3817864542338132</c:v>
                </c:pt>
                <c:pt idx="61">
                  <c:v>-1.3817864542338132</c:v>
                </c:pt>
                <c:pt idx="62">
                  <c:v>-1.3817864542338132</c:v>
                </c:pt>
                <c:pt idx="63">
                  <c:v>-1.3817864542338132</c:v>
                </c:pt>
                <c:pt idx="64">
                  <c:v>-1.3817864542338132</c:v>
                </c:pt>
                <c:pt idx="65">
                  <c:v>-1.3817864542338132</c:v>
                </c:pt>
                <c:pt idx="66">
                  <c:v>-1.3817864542338132</c:v>
                </c:pt>
                <c:pt idx="67">
                  <c:v>-1.3817864542338132</c:v>
                </c:pt>
                <c:pt idx="68">
                  <c:v>-1.3817864542338132</c:v>
                </c:pt>
                <c:pt idx="69">
                  <c:v>-1.3817864542338132</c:v>
                </c:pt>
                <c:pt idx="70">
                  <c:v>-1.3817864542338132</c:v>
                </c:pt>
                <c:pt idx="71">
                  <c:v>-1.3817864542338132</c:v>
                </c:pt>
                <c:pt idx="72">
                  <c:v>-1.3817864542338132</c:v>
                </c:pt>
                <c:pt idx="73">
                  <c:v>-1.3817864542338132</c:v>
                </c:pt>
                <c:pt idx="74">
                  <c:v>7.2684477883129484</c:v>
                </c:pt>
                <c:pt idx="75">
                  <c:v>7.2684477883129484</c:v>
                </c:pt>
                <c:pt idx="76">
                  <c:v>7.2684477883129484</c:v>
                </c:pt>
                <c:pt idx="77">
                  <c:v>7.2684477883129484</c:v>
                </c:pt>
                <c:pt idx="78">
                  <c:v>30.719507310806815</c:v>
                </c:pt>
                <c:pt idx="79">
                  <c:v>30.719507310806815</c:v>
                </c:pt>
                <c:pt idx="80">
                  <c:v>30.719507310806815</c:v>
                </c:pt>
                <c:pt idx="81">
                  <c:v>30.719507310806815</c:v>
                </c:pt>
                <c:pt idx="82">
                  <c:v>30.719507310806815</c:v>
                </c:pt>
                <c:pt idx="83">
                  <c:v>30.719507310806815</c:v>
                </c:pt>
                <c:pt idx="84">
                  <c:v>30.719507310806815</c:v>
                </c:pt>
                <c:pt idx="85">
                  <c:v>30.719507310806815</c:v>
                </c:pt>
                <c:pt idx="86">
                  <c:v>30.719507310806815</c:v>
                </c:pt>
                <c:pt idx="87">
                  <c:v>30.719507310806815</c:v>
                </c:pt>
                <c:pt idx="88">
                  <c:v>30.719507310806815</c:v>
                </c:pt>
                <c:pt idx="89">
                  <c:v>30.719507310806815</c:v>
                </c:pt>
                <c:pt idx="90">
                  <c:v>30.719507310806815</c:v>
                </c:pt>
                <c:pt idx="91">
                  <c:v>30.719507310806815</c:v>
                </c:pt>
                <c:pt idx="92">
                  <c:v>30.719507310806815</c:v>
                </c:pt>
                <c:pt idx="93">
                  <c:v>3.0746899728865795</c:v>
                </c:pt>
                <c:pt idx="94">
                  <c:v>3.0746899728865795</c:v>
                </c:pt>
                <c:pt idx="95">
                  <c:v>3.0746899728865795</c:v>
                </c:pt>
                <c:pt idx="96">
                  <c:v>3.0746899728865795</c:v>
                </c:pt>
                <c:pt idx="97">
                  <c:v>3.0746899728865795</c:v>
                </c:pt>
                <c:pt idx="98">
                  <c:v>3.0746899728865795</c:v>
                </c:pt>
                <c:pt idx="99">
                  <c:v>3.0746899728865795</c:v>
                </c:pt>
                <c:pt idx="100">
                  <c:v>3.0746899728865795</c:v>
                </c:pt>
                <c:pt idx="101">
                  <c:v>3.0746899728865795</c:v>
                </c:pt>
                <c:pt idx="102">
                  <c:v>3.0746899728865795</c:v>
                </c:pt>
                <c:pt idx="103">
                  <c:v>3.0746899728865795</c:v>
                </c:pt>
                <c:pt idx="104">
                  <c:v>3.0746899728865795</c:v>
                </c:pt>
                <c:pt idx="105">
                  <c:v>3.0746899728865795</c:v>
                </c:pt>
                <c:pt idx="106">
                  <c:v>3.0746899728865795</c:v>
                </c:pt>
                <c:pt idx="107">
                  <c:v>3.0746899728865795</c:v>
                </c:pt>
                <c:pt idx="108">
                  <c:v>12.765527452207648</c:v>
                </c:pt>
                <c:pt idx="109">
                  <c:v>12.765527452207648</c:v>
                </c:pt>
                <c:pt idx="110">
                  <c:v>12.765527452207648</c:v>
                </c:pt>
                <c:pt idx="111">
                  <c:v>12.765527452207648</c:v>
                </c:pt>
                <c:pt idx="112">
                  <c:v>12.765527452207648</c:v>
                </c:pt>
                <c:pt idx="113">
                  <c:v>12.765527452207648</c:v>
                </c:pt>
                <c:pt idx="114">
                  <c:v>12.765527452207648</c:v>
                </c:pt>
                <c:pt idx="115">
                  <c:v>12.765527452207648</c:v>
                </c:pt>
                <c:pt idx="116">
                  <c:v>12.765527452207648</c:v>
                </c:pt>
                <c:pt idx="117">
                  <c:v>12.765527452207648</c:v>
                </c:pt>
                <c:pt idx="118">
                  <c:v>12.765527452207648</c:v>
                </c:pt>
                <c:pt idx="119">
                  <c:v>12.765527452207648</c:v>
                </c:pt>
                <c:pt idx="120">
                  <c:v>12.765527452207648</c:v>
                </c:pt>
                <c:pt idx="121">
                  <c:v>12.765527452207648</c:v>
                </c:pt>
                <c:pt idx="122">
                  <c:v>12.765527452207648</c:v>
                </c:pt>
                <c:pt idx="123">
                  <c:v>12.765527452207648</c:v>
                </c:pt>
                <c:pt idx="124">
                  <c:v>12.765527452207648</c:v>
                </c:pt>
                <c:pt idx="125">
                  <c:v>5.3170539202567868</c:v>
                </c:pt>
                <c:pt idx="126">
                  <c:v>5.3170539202567868</c:v>
                </c:pt>
                <c:pt idx="127">
                  <c:v>5.3170539202567868</c:v>
                </c:pt>
                <c:pt idx="128">
                  <c:v>5.3170539202567868</c:v>
                </c:pt>
                <c:pt idx="129">
                  <c:v>5.3170539202567868</c:v>
                </c:pt>
                <c:pt idx="130">
                  <c:v>5.3170539202567868</c:v>
                </c:pt>
                <c:pt idx="131">
                  <c:v>5.3170539202567868</c:v>
                </c:pt>
                <c:pt idx="132">
                  <c:v>5.3170539202567868</c:v>
                </c:pt>
                <c:pt idx="133">
                  <c:v>5.3170539202567868</c:v>
                </c:pt>
                <c:pt idx="134">
                  <c:v>1.7575142307386216</c:v>
                </c:pt>
                <c:pt idx="135">
                  <c:v>1.7575142307386216</c:v>
                </c:pt>
                <c:pt idx="136">
                  <c:v>1.7575142307386216</c:v>
                </c:pt>
                <c:pt idx="137">
                  <c:v>1.7575142307386216</c:v>
                </c:pt>
                <c:pt idx="138">
                  <c:v>1.7575142307386216</c:v>
                </c:pt>
                <c:pt idx="139">
                  <c:v>1.7575142307386216</c:v>
                </c:pt>
                <c:pt idx="140">
                  <c:v>1.7575142307386216</c:v>
                </c:pt>
                <c:pt idx="141">
                  <c:v>1.7575142307386216</c:v>
                </c:pt>
                <c:pt idx="142">
                  <c:v>1.7575142307386216</c:v>
                </c:pt>
                <c:pt idx="143">
                  <c:v>1.7575142307386216</c:v>
                </c:pt>
                <c:pt idx="144">
                  <c:v>1.7575142307386216</c:v>
                </c:pt>
                <c:pt idx="145">
                  <c:v>1.7575142307386216</c:v>
                </c:pt>
                <c:pt idx="146">
                  <c:v>1.7575142307386216</c:v>
                </c:pt>
                <c:pt idx="147">
                  <c:v>1.7575142307386216</c:v>
                </c:pt>
                <c:pt idx="148">
                  <c:v>1.7575142307386216</c:v>
                </c:pt>
                <c:pt idx="149">
                  <c:v>1.7575142307386216</c:v>
                </c:pt>
                <c:pt idx="150">
                  <c:v>1.7575142307386216</c:v>
                </c:pt>
                <c:pt idx="151">
                  <c:v>1.7575142307386216</c:v>
                </c:pt>
                <c:pt idx="152">
                  <c:v>1.7575142307386216</c:v>
                </c:pt>
                <c:pt idx="153">
                  <c:v>1.7575142307386216</c:v>
                </c:pt>
                <c:pt idx="154">
                  <c:v>1.7575142307386216</c:v>
                </c:pt>
                <c:pt idx="155">
                  <c:v>1.7575142307386216</c:v>
                </c:pt>
                <c:pt idx="156">
                  <c:v>1.7575142307386216</c:v>
                </c:pt>
                <c:pt idx="157">
                  <c:v>1.7575142307386216</c:v>
                </c:pt>
                <c:pt idx="158">
                  <c:v>1.7575142307386216</c:v>
                </c:pt>
                <c:pt idx="159">
                  <c:v>1.7575142307386216</c:v>
                </c:pt>
                <c:pt idx="160">
                  <c:v>4.0253591233167851</c:v>
                </c:pt>
                <c:pt idx="161">
                  <c:v>4.0253591233167851</c:v>
                </c:pt>
                <c:pt idx="162">
                  <c:v>4.0253591233167851</c:v>
                </c:pt>
                <c:pt idx="163">
                  <c:v>4.0253591233167851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A13B-4A90-BA52-4DCE8B4D66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5519208"/>
        <c:axId val="634350232"/>
      </c:lineChart>
      <c:catAx>
        <c:axId val="555519208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34350232"/>
        <c:crosses val="autoZero"/>
        <c:auto val="1"/>
        <c:lblAlgn val="ctr"/>
        <c:lblOffset val="100"/>
        <c:tickLblSkip val="8"/>
        <c:tickMarkSkip val="5"/>
        <c:noMultiLvlLbl val="0"/>
      </c:catAx>
      <c:valAx>
        <c:axId val="634350232"/>
        <c:scaling>
          <c:orientation val="minMax"/>
          <c:max val="28"/>
          <c:min val="-1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555192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9936003261310041E-2"/>
          <c:y val="0.39786890804656755"/>
          <c:w val="0.9351392406291934"/>
          <c:h val="0.48590455606443855"/>
        </c:manualLayout>
      </c:layout>
      <c:lineChart>
        <c:grouping val="standard"/>
        <c:varyColors val="0"/>
        <c:ser>
          <c:idx val="0"/>
          <c:order val="0"/>
          <c:tx>
            <c:strRef>
              <c:f>'1'!$B$6</c:f>
              <c:strCache>
                <c:ptCount val="1"/>
                <c:pt idx="0">
                  <c:v>Famiglie operai e impiegati</c:v>
                </c:pt>
              </c:strCache>
            </c:strRef>
          </c:tx>
          <c:spPr>
            <a:ln w="12700" cap="rnd">
              <a:solidFill>
                <a:srgbClr val="095CA1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'[4]foi 1861 - 1954'!$A$6:$A$170</c:f>
              <c:numCache>
                <c:formatCode>General</c:formatCode>
                <c:ptCount val="165"/>
                <c:pt idx="0">
                  <c:v>1861</c:v>
                </c:pt>
                <c:pt idx="1">
                  <c:v>1862</c:v>
                </c:pt>
                <c:pt idx="2">
                  <c:v>1863</c:v>
                </c:pt>
                <c:pt idx="3">
                  <c:v>1864</c:v>
                </c:pt>
                <c:pt idx="4">
                  <c:v>1865</c:v>
                </c:pt>
                <c:pt idx="5">
                  <c:v>1866</c:v>
                </c:pt>
                <c:pt idx="6">
                  <c:v>1867</c:v>
                </c:pt>
                <c:pt idx="7">
                  <c:v>1868</c:v>
                </c:pt>
                <c:pt idx="8">
                  <c:v>1869</c:v>
                </c:pt>
                <c:pt idx="9">
                  <c:v>1870</c:v>
                </c:pt>
                <c:pt idx="10">
                  <c:v>1871</c:v>
                </c:pt>
                <c:pt idx="11">
                  <c:v>1872</c:v>
                </c:pt>
                <c:pt idx="12">
                  <c:v>1873</c:v>
                </c:pt>
                <c:pt idx="13">
                  <c:v>1874</c:v>
                </c:pt>
                <c:pt idx="14">
                  <c:v>1875</c:v>
                </c:pt>
                <c:pt idx="15">
                  <c:v>1876</c:v>
                </c:pt>
                <c:pt idx="16">
                  <c:v>1877</c:v>
                </c:pt>
                <c:pt idx="17">
                  <c:v>1878</c:v>
                </c:pt>
                <c:pt idx="18">
                  <c:v>1879</c:v>
                </c:pt>
                <c:pt idx="19">
                  <c:v>1880</c:v>
                </c:pt>
                <c:pt idx="20">
                  <c:v>1881</c:v>
                </c:pt>
                <c:pt idx="21">
                  <c:v>1882</c:v>
                </c:pt>
                <c:pt idx="22">
                  <c:v>1883</c:v>
                </c:pt>
                <c:pt idx="23">
                  <c:v>1884</c:v>
                </c:pt>
                <c:pt idx="24">
                  <c:v>1885</c:v>
                </c:pt>
                <c:pt idx="25">
                  <c:v>1886</c:v>
                </c:pt>
                <c:pt idx="26">
                  <c:v>1887</c:v>
                </c:pt>
                <c:pt idx="27">
                  <c:v>1888</c:v>
                </c:pt>
                <c:pt idx="28">
                  <c:v>1889</c:v>
                </c:pt>
                <c:pt idx="29">
                  <c:v>1890</c:v>
                </c:pt>
                <c:pt idx="30">
                  <c:v>1891</c:v>
                </c:pt>
                <c:pt idx="31">
                  <c:v>1892</c:v>
                </c:pt>
                <c:pt idx="32">
                  <c:v>1893</c:v>
                </c:pt>
                <c:pt idx="33">
                  <c:v>1894</c:v>
                </c:pt>
                <c:pt idx="34">
                  <c:v>1895</c:v>
                </c:pt>
                <c:pt idx="35">
                  <c:v>1896</c:v>
                </c:pt>
                <c:pt idx="36">
                  <c:v>1897</c:v>
                </c:pt>
                <c:pt idx="37">
                  <c:v>1898</c:v>
                </c:pt>
                <c:pt idx="38">
                  <c:v>1899</c:v>
                </c:pt>
                <c:pt idx="39">
                  <c:v>1900</c:v>
                </c:pt>
                <c:pt idx="40">
                  <c:v>1901</c:v>
                </c:pt>
                <c:pt idx="41">
                  <c:v>1902</c:v>
                </c:pt>
                <c:pt idx="42">
                  <c:v>1903</c:v>
                </c:pt>
                <c:pt idx="43">
                  <c:v>1904</c:v>
                </c:pt>
                <c:pt idx="44">
                  <c:v>1905</c:v>
                </c:pt>
                <c:pt idx="45">
                  <c:v>1906</c:v>
                </c:pt>
                <c:pt idx="46">
                  <c:v>1907</c:v>
                </c:pt>
                <c:pt idx="47">
                  <c:v>1908</c:v>
                </c:pt>
                <c:pt idx="48">
                  <c:v>1909</c:v>
                </c:pt>
                <c:pt idx="49">
                  <c:v>1910</c:v>
                </c:pt>
                <c:pt idx="50">
                  <c:v>1911</c:v>
                </c:pt>
                <c:pt idx="51">
                  <c:v>1912</c:v>
                </c:pt>
                <c:pt idx="52">
                  <c:v>1913</c:v>
                </c:pt>
                <c:pt idx="53">
                  <c:v>1914</c:v>
                </c:pt>
                <c:pt idx="54">
                  <c:v>1915</c:v>
                </c:pt>
                <c:pt idx="55">
                  <c:v>1916</c:v>
                </c:pt>
                <c:pt idx="56">
                  <c:v>1917</c:v>
                </c:pt>
                <c:pt idx="57">
                  <c:v>1918</c:v>
                </c:pt>
                <c:pt idx="58">
                  <c:v>1919</c:v>
                </c:pt>
                <c:pt idx="59">
                  <c:v>1920</c:v>
                </c:pt>
                <c:pt idx="60">
                  <c:v>1921</c:v>
                </c:pt>
                <c:pt idx="61">
                  <c:v>1922</c:v>
                </c:pt>
                <c:pt idx="62">
                  <c:v>1923</c:v>
                </c:pt>
                <c:pt idx="63">
                  <c:v>1924</c:v>
                </c:pt>
                <c:pt idx="64">
                  <c:v>1925</c:v>
                </c:pt>
                <c:pt idx="65">
                  <c:v>1926</c:v>
                </c:pt>
                <c:pt idx="66">
                  <c:v>1927</c:v>
                </c:pt>
                <c:pt idx="67">
                  <c:v>1928</c:v>
                </c:pt>
                <c:pt idx="68">
                  <c:v>1929</c:v>
                </c:pt>
                <c:pt idx="69">
                  <c:v>1930</c:v>
                </c:pt>
                <c:pt idx="70">
                  <c:v>1931</c:v>
                </c:pt>
                <c:pt idx="71">
                  <c:v>1932</c:v>
                </c:pt>
                <c:pt idx="72">
                  <c:v>1933</c:v>
                </c:pt>
                <c:pt idx="73">
                  <c:v>1934</c:v>
                </c:pt>
                <c:pt idx="74">
                  <c:v>1935</c:v>
                </c:pt>
                <c:pt idx="75">
                  <c:v>1936</c:v>
                </c:pt>
                <c:pt idx="76">
                  <c:v>1937</c:v>
                </c:pt>
                <c:pt idx="77">
                  <c:v>1938</c:v>
                </c:pt>
                <c:pt idx="78">
                  <c:v>1939</c:v>
                </c:pt>
                <c:pt idx="79">
                  <c:v>1940</c:v>
                </c:pt>
                <c:pt idx="80">
                  <c:v>1941</c:v>
                </c:pt>
                <c:pt idx="81">
                  <c:v>1942</c:v>
                </c:pt>
                <c:pt idx="82">
                  <c:v>1943</c:v>
                </c:pt>
                <c:pt idx="83">
                  <c:v>1944</c:v>
                </c:pt>
                <c:pt idx="84">
                  <c:v>1945</c:v>
                </c:pt>
                <c:pt idx="85">
                  <c:v>1946</c:v>
                </c:pt>
                <c:pt idx="86">
                  <c:v>1947</c:v>
                </c:pt>
                <c:pt idx="87">
                  <c:v>1948</c:v>
                </c:pt>
                <c:pt idx="88">
                  <c:v>1949</c:v>
                </c:pt>
                <c:pt idx="89">
                  <c:v>1950</c:v>
                </c:pt>
                <c:pt idx="90">
                  <c:v>1951</c:v>
                </c:pt>
                <c:pt idx="91">
                  <c:v>1952</c:v>
                </c:pt>
                <c:pt idx="92">
                  <c:v>1953</c:v>
                </c:pt>
                <c:pt idx="93">
                  <c:v>1954</c:v>
                </c:pt>
                <c:pt idx="94">
                  <c:v>1955</c:v>
                </c:pt>
                <c:pt idx="95">
                  <c:v>1956</c:v>
                </c:pt>
                <c:pt idx="96">
                  <c:v>1957</c:v>
                </c:pt>
                <c:pt idx="97">
                  <c:v>1958</c:v>
                </c:pt>
                <c:pt idx="98">
                  <c:v>1959</c:v>
                </c:pt>
                <c:pt idx="99">
                  <c:v>1960</c:v>
                </c:pt>
                <c:pt idx="100">
                  <c:v>1961</c:v>
                </c:pt>
                <c:pt idx="101">
                  <c:v>1962</c:v>
                </c:pt>
                <c:pt idx="102">
                  <c:v>1963</c:v>
                </c:pt>
                <c:pt idx="103">
                  <c:v>1964</c:v>
                </c:pt>
                <c:pt idx="104">
                  <c:v>1965</c:v>
                </c:pt>
                <c:pt idx="105">
                  <c:v>1966</c:v>
                </c:pt>
                <c:pt idx="106">
                  <c:v>1967</c:v>
                </c:pt>
                <c:pt idx="107">
                  <c:v>1968</c:v>
                </c:pt>
                <c:pt idx="108">
                  <c:v>1969</c:v>
                </c:pt>
                <c:pt idx="109">
                  <c:v>1970</c:v>
                </c:pt>
                <c:pt idx="110">
                  <c:v>1971</c:v>
                </c:pt>
                <c:pt idx="111">
                  <c:v>1972</c:v>
                </c:pt>
                <c:pt idx="112">
                  <c:v>1973</c:v>
                </c:pt>
                <c:pt idx="113">
                  <c:v>1974</c:v>
                </c:pt>
                <c:pt idx="114">
                  <c:v>1975</c:v>
                </c:pt>
                <c:pt idx="115">
                  <c:v>1976</c:v>
                </c:pt>
                <c:pt idx="116">
                  <c:v>1977</c:v>
                </c:pt>
                <c:pt idx="117">
                  <c:v>1978</c:v>
                </c:pt>
                <c:pt idx="118">
                  <c:v>1979</c:v>
                </c:pt>
                <c:pt idx="119">
                  <c:v>1980</c:v>
                </c:pt>
                <c:pt idx="120">
                  <c:v>1981</c:v>
                </c:pt>
                <c:pt idx="121">
                  <c:v>1982</c:v>
                </c:pt>
                <c:pt idx="122">
                  <c:v>1983</c:v>
                </c:pt>
                <c:pt idx="123">
                  <c:v>1984</c:v>
                </c:pt>
                <c:pt idx="124">
                  <c:v>1985</c:v>
                </c:pt>
                <c:pt idx="125">
                  <c:v>1986</c:v>
                </c:pt>
                <c:pt idx="126">
                  <c:v>1987</c:v>
                </c:pt>
                <c:pt idx="127">
                  <c:v>1988</c:v>
                </c:pt>
                <c:pt idx="128">
                  <c:v>1989</c:v>
                </c:pt>
                <c:pt idx="129">
                  <c:v>1990</c:v>
                </c:pt>
                <c:pt idx="130">
                  <c:v>1991</c:v>
                </c:pt>
                <c:pt idx="131">
                  <c:v>1992</c:v>
                </c:pt>
                <c:pt idx="132">
                  <c:v>1993</c:v>
                </c:pt>
                <c:pt idx="133">
                  <c:v>1994</c:v>
                </c:pt>
                <c:pt idx="134">
                  <c:v>1995</c:v>
                </c:pt>
                <c:pt idx="135">
                  <c:v>1996</c:v>
                </c:pt>
                <c:pt idx="136">
                  <c:v>1997</c:v>
                </c:pt>
                <c:pt idx="137">
                  <c:v>1998</c:v>
                </c:pt>
                <c:pt idx="138">
                  <c:v>1999</c:v>
                </c:pt>
                <c:pt idx="139">
                  <c:v>2000</c:v>
                </c:pt>
                <c:pt idx="140">
                  <c:v>2001</c:v>
                </c:pt>
                <c:pt idx="141">
                  <c:v>2002</c:v>
                </c:pt>
                <c:pt idx="142">
                  <c:v>2003</c:v>
                </c:pt>
                <c:pt idx="143">
                  <c:v>2004</c:v>
                </c:pt>
                <c:pt idx="144">
                  <c:v>2005</c:v>
                </c:pt>
                <c:pt idx="145">
                  <c:v>2006</c:v>
                </c:pt>
                <c:pt idx="146">
                  <c:v>2007</c:v>
                </c:pt>
                <c:pt idx="147">
                  <c:v>2008</c:v>
                </c:pt>
                <c:pt idx="148">
                  <c:v>2009</c:v>
                </c:pt>
                <c:pt idx="149">
                  <c:v>2010</c:v>
                </c:pt>
                <c:pt idx="150">
                  <c:v>2011</c:v>
                </c:pt>
                <c:pt idx="151">
                  <c:v>2012</c:v>
                </c:pt>
                <c:pt idx="152">
                  <c:v>2013</c:v>
                </c:pt>
                <c:pt idx="153">
                  <c:v>2014</c:v>
                </c:pt>
                <c:pt idx="154">
                  <c:v>2015</c:v>
                </c:pt>
                <c:pt idx="155">
                  <c:v>2016</c:v>
                </c:pt>
                <c:pt idx="156">
                  <c:v>2017</c:v>
                </c:pt>
                <c:pt idx="157">
                  <c:v>2018</c:v>
                </c:pt>
                <c:pt idx="158">
                  <c:v>2019</c:v>
                </c:pt>
                <c:pt idx="159">
                  <c:v>2020</c:v>
                </c:pt>
                <c:pt idx="160">
                  <c:v>2021</c:v>
                </c:pt>
                <c:pt idx="161">
                  <c:v>2022</c:v>
                </c:pt>
                <c:pt idx="162">
                  <c:v>2023</c:v>
                </c:pt>
                <c:pt idx="163">
                  <c:v>2024</c:v>
                </c:pt>
                <c:pt idx="164">
                  <c:v>2025</c:v>
                </c:pt>
              </c:numCache>
            </c:numRef>
          </c:cat>
          <c:val>
            <c:numRef>
              <c:f>'1'!$B$8:$B$100</c:f>
              <c:numCache>
                <c:formatCode>0.0</c:formatCode>
                <c:ptCount val="93"/>
                <c:pt idx="0">
                  <c:v>0.60975609756097615</c:v>
                </c:pt>
                <c:pt idx="1">
                  <c:v>-2.9090909090908945</c:v>
                </c:pt>
                <c:pt idx="2">
                  <c:v>-2.7465667915106184</c:v>
                </c:pt>
                <c:pt idx="3">
                  <c:v>-1.6688061617458283</c:v>
                </c:pt>
                <c:pt idx="4">
                  <c:v>1.0443864229765065</c:v>
                </c:pt>
                <c:pt idx="5">
                  <c:v>2.4547803617571029</c:v>
                </c:pt>
                <c:pt idx="6">
                  <c:v>4.0353089533417208</c:v>
                </c:pt>
                <c:pt idx="7">
                  <c:v>0.60606060606060996</c:v>
                </c:pt>
                <c:pt idx="8">
                  <c:v>1.4457831325301207</c:v>
                </c:pt>
                <c:pt idx="9">
                  <c:v>3.0878859857482288</c:v>
                </c:pt>
                <c:pt idx="10">
                  <c:v>13.018433179723509</c:v>
                </c:pt>
                <c:pt idx="11">
                  <c:v>6.0142711518858416</c:v>
                </c:pt>
                <c:pt idx="12">
                  <c:v>2.4038461538461453</c:v>
                </c:pt>
                <c:pt idx="13">
                  <c:v>-14.366197183098583</c:v>
                </c:pt>
                <c:pt idx="14">
                  <c:v>5.8114035087719174</c:v>
                </c:pt>
                <c:pt idx="15">
                  <c:v>4.0414507772020825</c:v>
                </c:pt>
                <c:pt idx="16">
                  <c:v>-3.6852589641434341</c:v>
                </c:pt>
                <c:pt idx="17">
                  <c:v>-1.2409513960703222</c:v>
                </c:pt>
                <c:pt idx="18">
                  <c:v>3.6649214659685958</c:v>
                </c:pt>
                <c:pt idx="19">
                  <c:v>-6.4646464646464619</c:v>
                </c:pt>
                <c:pt idx="20">
                  <c:v>-2.3758099352051865</c:v>
                </c:pt>
                <c:pt idx="21">
                  <c:v>-3.2079646017699193</c:v>
                </c:pt>
                <c:pt idx="22">
                  <c:v>-1.9428571428571462</c:v>
                </c:pt>
                <c:pt idx="23">
                  <c:v>2.2144522144522227</c:v>
                </c:pt>
                <c:pt idx="24">
                  <c:v>-0.11402508551880963</c:v>
                </c:pt>
                <c:pt idx="25">
                  <c:v>-0.22831050228310223</c:v>
                </c:pt>
                <c:pt idx="26">
                  <c:v>1.2585812356979309</c:v>
                </c:pt>
                <c:pt idx="27">
                  <c:v>1.6949152542372836</c:v>
                </c:pt>
                <c:pt idx="28">
                  <c:v>3.5555555555555562</c:v>
                </c:pt>
                <c:pt idx="29">
                  <c:v>-0.32188841201716833</c:v>
                </c:pt>
                <c:pt idx="30">
                  <c:v>-0.86114101184069369</c:v>
                </c:pt>
                <c:pt idx="31">
                  <c:v>-2.1715526601520097</c:v>
                </c:pt>
                <c:pt idx="32">
                  <c:v>-0.44395116537181423</c:v>
                </c:pt>
                <c:pt idx="33">
                  <c:v>-0.55741360089186509</c:v>
                </c:pt>
                <c:pt idx="34">
                  <c:v>-0.4484304932735439</c:v>
                </c:pt>
                <c:pt idx="35">
                  <c:v>-0.22522522522522292</c:v>
                </c:pt>
                <c:pt idx="36">
                  <c:v>0.67720090293452717</c:v>
                </c:pt>
                <c:pt idx="37">
                  <c:v>-1.5695067264574036</c:v>
                </c:pt>
                <c:pt idx="38">
                  <c:v>0.45558086560364419</c:v>
                </c:pt>
                <c:pt idx="39">
                  <c:v>0.11337868480725266</c:v>
                </c:pt>
                <c:pt idx="40">
                  <c:v>-0.67950169875424793</c:v>
                </c:pt>
                <c:pt idx="41">
                  <c:v>2.9646522234891615</c:v>
                </c:pt>
                <c:pt idx="42">
                  <c:v>1.218161683277974</c:v>
                </c:pt>
                <c:pt idx="43">
                  <c:v>0.1094091903719896</c:v>
                </c:pt>
                <c:pt idx="44">
                  <c:v>1.8579234972677661</c:v>
                </c:pt>
                <c:pt idx="45">
                  <c:v>4.7210300429184393</c:v>
                </c:pt>
                <c:pt idx="46">
                  <c:v>-1.0245901639344246</c:v>
                </c:pt>
                <c:pt idx="47">
                  <c:v>-2.7950310559006208</c:v>
                </c:pt>
                <c:pt idx="48">
                  <c:v>2.7689030883919052</c:v>
                </c:pt>
                <c:pt idx="49">
                  <c:v>2.4870466321243567</c:v>
                </c:pt>
                <c:pt idx="50">
                  <c:v>0.91001011122346931</c:v>
                </c:pt>
                <c:pt idx="51">
                  <c:v>0.20040080160319551</c:v>
                </c:pt>
                <c:pt idx="52">
                  <c:v>0</c:v>
                </c:pt>
                <c:pt idx="53">
                  <c:v>7.0000000000000062</c:v>
                </c:pt>
                <c:pt idx="54">
                  <c:v>25.140186915887842</c:v>
                </c:pt>
                <c:pt idx="55">
                  <c:v>41.4488424197162</c:v>
                </c:pt>
                <c:pt idx="56">
                  <c:v>39.440337909186908</c:v>
                </c:pt>
                <c:pt idx="57">
                  <c:v>1.5145778114350694</c:v>
                </c:pt>
                <c:pt idx="58">
                  <c:v>31.406191719507646</c:v>
                </c:pt>
                <c:pt idx="59">
                  <c:v>18.308260005676978</c:v>
                </c:pt>
                <c:pt idx="60">
                  <c:v>-0.59980806142035936</c:v>
                </c:pt>
                <c:pt idx="61">
                  <c:v>-0.57929036929761368</c:v>
                </c:pt>
                <c:pt idx="62">
                  <c:v>3.520271910657935</c:v>
                </c:pt>
                <c:pt idx="63">
                  <c:v>12.335834896810493</c:v>
                </c:pt>
                <c:pt idx="64">
                  <c:v>7.8705636743215068</c:v>
                </c:pt>
                <c:pt idx="65">
                  <c:v>-8.5736404102961021</c:v>
                </c:pt>
                <c:pt idx="66">
                  <c:v>-7.3243014394580914</c:v>
                </c:pt>
                <c:pt idx="67">
                  <c:v>1.5989036089538722</c:v>
                </c:pt>
                <c:pt idx="68">
                  <c:v>-3.1699640287769837</c:v>
                </c:pt>
                <c:pt idx="69">
                  <c:v>-9.6586951474344147</c:v>
                </c:pt>
                <c:pt idx="70">
                  <c:v>-2.6214340786430146</c:v>
                </c:pt>
                <c:pt idx="71">
                  <c:v>-5.9118500923726618</c:v>
                </c:pt>
                <c:pt idx="72">
                  <c:v>-5.1612903225806477</c:v>
                </c:pt>
                <c:pt idx="73">
                  <c:v>1.4196983141082642</c:v>
                </c:pt>
                <c:pt idx="74">
                  <c:v>7.5532225138524423</c:v>
                </c:pt>
                <c:pt idx="75">
                  <c:v>9.4631236442516133</c:v>
                </c:pt>
                <c:pt idx="76">
                  <c:v>7.6789695318305817</c:v>
                </c:pt>
                <c:pt idx="77">
                  <c:v>4.4168391994478862</c:v>
                </c:pt>
                <c:pt idx="78">
                  <c:v>16.699713593302491</c:v>
                </c:pt>
                <c:pt idx="79">
                  <c:v>15.707003964508214</c:v>
                </c:pt>
                <c:pt idx="80">
                  <c:v>15.581660956110287</c:v>
                </c:pt>
                <c:pt idx="81">
                  <c:v>67.7018633540373</c:v>
                </c:pt>
                <c:pt idx="82">
                  <c:v>344.39393939393932</c:v>
                </c:pt>
                <c:pt idx="83">
                  <c:v>96.954199340834208</c:v>
                </c:pt>
                <c:pt idx="84">
                  <c:v>18.018849778803613</c:v>
                </c:pt>
                <c:pt idx="85">
                  <c:v>62.061181915968589</c:v>
                </c:pt>
                <c:pt idx="86">
                  <c:v>5.880075424261455</c:v>
                </c:pt>
                <c:pt idx="87">
                  <c:v>1.4655528591578149</c:v>
                </c:pt>
                <c:pt idx="88">
                  <c:v>-1.3428190306802978</c:v>
                </c:pt>
                <c:pt idx="89">
                  <c:v>9.7131688062774622</c:v>
                </c:pt>
                <c:pt idx="90">
                  <c:v>4.2484649312462208</c:v>
                </c:pt>
                <c:pt idx="91">
                  <c:v>1.9470311300993304</c:v>
                </c:pt>
                <c:pt idx="92">
                  <c:v>2.6885942248930927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F9-4AD7-9C7D-27CC2880B178}"/>
            </c:ext>
          </c:extLst>
        </c:ser>
        <c:ser>
          <c:idx val="2"/>
          <c:order val="1"/>
          <c:tx>
            <c:strRef>
              <c:f>'1'!$C$6</c:f>
              <c:strCache>
                <c:ptCount val="1"/>
                <c:pt idx="0">
                  <c:v>Intera collettività</c:v>
                </c:pt>
              </c:strCache>
            </c:strRef>
          </c:tx>
          <c:spPr>
            <a:ln w="12700" cap="rnd">
              <a:solidFill>
                <a:srgbClr val="002060"/>
              </a:solidFill>
              <a:prstDash val="solid"/>
              <a:round/>
            </a:ln>
            <a:effectLst/>
          </c:spPr>
          <c:marker>
            <c:symbol val="none"/>
          </c:marker>
          <c:dPt>
            <c:idx val="12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E7F9-4AD7-9C7D-27CC2880B178}"/>
              </c:ext>
            </c:extLst>
          </c:dPt>
          <c:dPt>
            <c:idx val="12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E7F9-4AD7-9C7D-27CC2880B178}"/>
              </c:ext>
            </c:extLst>
          </c:dPt>
          <c:dPt>
            <c:idx val="12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E7F9-4AD7-9C7D-27CC2880B178}"/>
              </c:ext>
            </c:extLst>
          </c:dPt>
          <c:val>
            <c:numRef>
              <c:f>'1'!$C$8:$C$171</c:f>
              <c:numCache>
                <c:formatCode>General</c:formatCode>
                <c:ptCount val="164"/>
                <c:pt idx="93">
                  <c:v>2.2999999999999998</c:v>
                </c:pt>
                <c:pt idx="94">
                  <c:v>3.4</c:v>
                </c:pt>
                <c:pt idx="95">
                  <c:v>1.3</c:v>
                </c:pt>
                <c:pt idx="96">
                  <c:v>2.8</c:v>
                </c:pt>
                <c:pt idx="97">
                  <c:v>-0.4</c:v>
                </c:pt>
                <c:pt idx="98">
                  <c:v>2.2999999999999998</c:v>
                </c:pt>
                <c:pt idx="99">
                  <c:v>2.1</c:v>
                </c:pt>
                <c:pt idx="100">
                  <c:v>4.7</c:v>
                </c:pt>
                <c:pt idx="101">
                  <c:v>7.5</c:v>
                </c:pt>
                <c:pt idx="102">
                  <c:v>5.9</c:v>
                </c:pt>
                <c:pt idx="103">
                  <c:v>4.5999999999999996</c:v>
                </c:pt>
                <c:pt idx="104">
                  <c:v>2.2999999999999998</c:v>
                </c:pt>
                <c:pt idx="105">
                  <c:v>3.8</c:v>
                </c:pt>
                <c:pt idx="106">
                  <c:v>1.3</c:v>
                </c:pt>
                <c:pt idx="107">
                  <c:v>2.7</c:v>
                </c:pt>
                <c:pt idx="108">
                  <c:v>4.9000000000000004</c:v>
                </c:pt>
                <c:pt idx="109">
                  <c:v>4.8</c:v>
                </c:pt>
                <c:pt idx="110">
                  <c:v>5.7</c:v>
                </c:pt>
                <c:pt idx="111">
                  <c:v>10.8</c:v>
                </c:pt>
                <c:pt idx="112">
                  <c:v>19.100000000000001</c:v>
                </c:pt>
                <c:pt idx="113">
                  <c:v>17</c:v>
                </c:pt>
                <c:pt idx="114">
                  <c:v>16.8</c:v>
                </c:pt>
                <c:pt idx="115">
                  <c:v>17</c:v>
                </c:pt>
                <c:pt idx="116">
                  <c:v>12.1</c:v>
                </c:pt>
                <c:pt idx="117">
                  <c:v>14.6</c:v>
                </c:pt>
                <c:pt idx="118">
                  <c:v>21.3</c:v>
                </c:pt>
                <c:pt idx="119">
                  <c:v>17.8</c:v>
                </c:pt>
                <c:pt idx="120">
                  <c:v>16.5</c:v>
                </c:pt>
                <c:pt idx="121">
                  <c:v>14.7</c:v>
                </c:pt>
                <c:pt idx="122">
                  <c:v>10.8</c:v>
                </c:pt>
                <c:pt idx="123">
                  <c:v>9.1999999999999993</c:v>
                </c:pt>
                <c:pt idx="124">
                  <c:v>5.9</c:v>
                </c:pt>
                <c:pt idx="125">
                  <c:v>4.7</c:v>
                </c:pt>
                <c:pt idx="126">
                  <c:v>5</c:v>
                </c:pt>
                <c:pt idx="127">
                  <c:v>6.3</c:v>
                </c:pt>
                <c:pt idx="128">
                  <c:v>6.5</c:v>
                </c:pt>
                <c:pt idx="129">
                  <c:v>6.3</c:v>
                </c:pt>
                <c:pt idx="130">
                  <c:v>5.3</c:v>
                </c:pt>
                <c:pt idx="131">
                  <c:v>4.5999999999999996</c:v>
                </c:pt>
                <c:pt idx="132">
                  <c:v>4.0999999999999996</c:v>
                </c:pt>
                <c:pt idx="133">
                  <c:v>5.2</c:v>
                </c:pt>
                <c:pt idx="134">
                  <c:v>4</c:v>
                </c:pt>
                <c:pt idx="135">
                  <c:v>2</c:v>
                </c:pt>
                <c:pt idx="136">
                  <c:v>2</c:v>
                </c:pt>
                <c:pt idx="137">
                  <c:v>1.7</c:v>
                </c:pt>
                <c:pt idx="138">
                  <c:v>2.5</c:v>
                </c:pt>
                <c:pt idx="139">
                  <c:v>2.7</c:v>
                </c:pt>
                <c:pt idx="140">
                  <c:v>2.5</c:v>
                </c:pt>
                <c:pt idx="141">
                  <c:v>2.7</c:v>
                </c:pt>
                <c:pt idx="142">
                  <c:v>2.2000000000000002</c:v>
                </c:pt>
                <c:pt idx="143">
                  <c:v>1.9</c:v>
                </c:pt>
                <c:pt idx="144">
                  <c:v>2.1</c:v>
                </c:pt>
                <c:pt idx="145">
                  <c:v>1.8</c:v>
                </c:pt>
                <c:pt idx="146">
                  <c:v>3.3</c:v>
                </c:pt>
                <c:pt idx="147">
                  <c:v>0.8</c:v>
                </c:pt>
                <c:pt idx="148">
                  <c:v>1.5</c:v>
                </c:pt>
                <c:pt idx="149">
                  <c:v>2.8</c:v>
                </c:pt>
                <c:pt idx="150">
                  <c:v>3</c:v>
                </c:pt>
                <c:pt idx="151">
                  <c:v>1.2</c:v>
                </c:pt>
                <c:pt idx="152">
                  <c:v>0.2</c:v>
                </c:pt>
                <c:pt idx="153">
                  <c:v>0.1</c:v>
                </c:pt>
                <c:pt idx="154">
                  <c:v>-0.1</c:v>
                </c:pt>
                <c:pt idx="155">
                  <c:v>1.2</c:v>
                </c:pt>
                <c:pt idx="156">
                  <c:v>1.2</c:v>
                </c:pt>
                <c:pt idx="157">
                  <c:v>0.6</c:v>
                </c:pt>
                <c:pt idx="158">
                  <c:v>-0.2</c:v>
                </c:pt>
                <c:pt idx="159">
                  <c:v>1.9</c:v>
                </c:pt>
                <c:pt idx="160">
                  <c:v>8.1</c:v>
                </c:pt>
                <c:pt idx="161">
                  <c:v>5.7</c:v>
                </c:pt>
                <c:pt idx="162">
                  <c:v>1</c:v>
                </c:pt>
                <c:pt idx="163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7F9-4AD7-9C7D-27CC2880B178}"/>
            </c:ext>
          </c:extLst>
        </c:ser>
        <c:ser>
          <c:idx val="1"/>
          <c:order val="2"/>
          <c:tx>
            <c:v>medie di periodo</c:v>
          </c:tx>
          <c:spPr>
            <a:ln w="28575" cap="rnd">
              <a:solidFill>
                <a:srgbClr val="CB3706"/>
              </a:solidFill>
              <a:round/>
            </a:ln>
            <a:effectLst/>
          </c:spPr>
          <c:marker>
            <c:symbol val="none"/>
          </c:marker>
          <c:dPt>
            <c:idx val="53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6-E7F9-4AD7-9C7D-27CC2880B178}"/>
              </c:ext>
            </c:extLst>
          </c:dPt>
          <c:dPt>
            <c:idx val="54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E7F9-4AD7-9C7D-27CC2880B178}"/>
              </c:ext>
            </c:extLst>
          </c:dPt>
          <c:dPt>
            <c:idx val="55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A-E7F9-4AD7-9C7D-27CC2880B178}"/>
              </c:ext>
            </c:extLst>
          </c:dPt>
          <c:dPt>
            <c:idx val="56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C-E7F9-4AD7-9C7D-27CC2880B178}"/>
              </c:ext>
            </c:extLst>
          </c:dPt>
          <c:dPt>
            <c:idx val="57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E-E7F9-4AD7-9C7D-27CC2880B178}"/>
              </c:ext>
            </c:extLst>
          </c:dPt>
          <c:dPt>
            <c:idx val="58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0-E7F9-4AD7-9C7D-27CC2880B178}"/>
              </c:ext>
            </c:extLst>
          </c:dPt>
          <c:dPt>
            <c:idx val="59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2-E7F9-4AD7-9C7D-27CC2880B178}"/>
              </c:ext>
            </c:extLst>
          </c:dPt>
          <c:dPt>
            <c:idx val="60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4-E7F9-4AD7-9C7D-27CC2880B178}"/>
              </c:ext>
            </c:extLst>
          </c:dPt>
          <c:dPt>
            <c:idx val="79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6-E7F9-4AD7-9C7D-27CC2880B178}"/>
              </c:ext>
            </c:extLst>
          </c:dPt>
          <c:dPt>
            <c:idx val="80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8-E7F9-4AD7-9C7D-27CC2880B178}"/>
              </c:ext>
            </c:extLst>
          </c:dPt>
          <c:dPt>
            <c:idx val="87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A-E7F9-4AD7-9C7D-27CC2880B178}"/>
              </c:ext>
            </c:extLst>
          </c:dPt>
          <c:dPt>
            <c:idx val="88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C-E7F9-4AD7-9C7D-27CC2880B178}"/>
              </c:ext>
            </c:extLst>
          </c:dPt>
          <c:dPt>
            <c:idx val="108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E-E7F9-4AD7-9C7D-27CC2880B178}"/>
              </c:ext>
            </c:extLst>
          </c:dPt>
          <c:dPt>
            <c:idx val="109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0-E7F9-4AD7-9C7D-27CC2880B178}"/>
              </c:ext>
            </c:extLst>
          </c:dPt>
          <c:dPt>
            <c:idx val="110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2-E7F9-4AD7-9C7D-27CC2880B178}"/>
              </c:ext>
            </c:extLst>
          </c:dPt>
          <c:dPt>
            <c:idx val="111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4-E7F9-4AD7-9C7D-27CC2880B178}"/>
              </c:ext>
            </c:extLst>
          </c:dPt>
          <c:dPt>
            <c:idx val="112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6-E7F9-4AD7-9C7D-27CC2880B178}"/>
              </c:ext>
            </c:extLst>
          </c:dPt>
          <c:dPt>
            <c:idx val="113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8-E7F9-4AD7-9C7D-27CC2880B178}"/>
              </c:ext>
            </c:extLst>
          </c:dPt>
          <c:dPt>
            <c:idx val="114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A-E7F9-4AD7-9C7D-27CC2880B178}"/>
              </c:ext>
            </c:extLst>
          </c:dPt>
          <c:dPt>
            <c:idx val="115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C-E7F9-4AD7-9C7D-27CC2880B178}"/>
              </c:ext>
            </c:extLst>
          </c:dPt>
          <c:dPt>
            <c:idx val="116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E-E7F9-4AD7-9C7D-27CC2880B178}"/>
              </c:ext>
            </c:extLst>
          </c:dPt>
          <c:dPt>
            <c:idx val="117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30-E7F9-4AD7-9C7D-27CC2880B178}"/>
              </c:ext>
            </c:extLst>
          </c:dPt>
          <c:dPt>
            <c:idx val="118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32-E7F9-4AD7-9C7D-27CC2880B178}"/>
              </c:ext>
            </c:extLst>
          </c:dPt>
          <c:dPt>
            <c:idx val="119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34-E7F9-4AD7-9C7D-27CC2880B178}"/>
              </c:ext>
            </c:extLst>
          </c:dPt>
          <c:dPt>
            <c:idx val="120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36-E7F9-4AD7-9C7D-27CC2880B178}"/>
              </c:ext>
            </c:extLst>
          </c:dPt>
          <c:dPt>
            <c:idx val="121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38-E7F9-4AD7-9C7D-27CC2880B178}"/>
              </c:ext>
            </c:extLst>
          </c:dPt>
          <c:dPt>
            <c:idx val="122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3A-E7F9-4AD7-9C7D-27CC2880B178}"/>
              </c:ext>
            </c:extLst>
          </c:dPt>
          <c:dPt>
            <c:idx val="123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3C-E7F9-4AD7-9C7D-27CC2880B178}"/>
              </c:ext>
            </c:extLst>
          </c:dPt>
          <c:dPt>
            <c:idx val="124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3E-E7F9-4AD7-9C7D-27CC2880B178}"/>
              </c:ext>
            </c:extLst>
          </c:dPt>
          <c:dPt>
            <c:idx val="125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40-E7F9-4AD7-9C7D-27CC2880B178}"/>
              </c:ext>
            </c:extLst>
          </c:dPt>
          <c:val>
            <c:numRef>
              <c:f>'1'!$D$8:$D$171</c:f>
              <c:numCache>
                <c:formatCode>0.0</c:formatCode>
                <c:ptCount val="164"/>
                <c:pt idx="0">
                  <c:v>0.37589501939467862</c:v>
                </c:pt>
                <c:pt idx="1">
                  <c:v>0.37589501939467862</c:v>
                </c:pt>
                <c:pt idx="2">
                  <c:v>0.37589501939467862</c:v>
                </c:pt>
                <c:pt idx="3">
                  <c:v>0.37589501939467862</c:v>
                </c:pt>
                <c:pt idx="4">
                  <c:v>0.37589501939467862</c:v>
                </c:pt>
                <c:pt idx="5">
                  <c:v>0.37589501939467862</c:v>
                </c:pt>
                <c:pt idx="6">
                  <c:v>0.37589501939467862</c:v>
                </c:pt>
                <c:pt idx="7">
                  <c:v>0.37589501939467862</c:v>
                </c:pt>
                <c:pt idx="8">
                  <c:v>0.37589501939467862</c:v>
                </c:pt>
                <c:pt idx="9">
                  <c:v>0.37589501939467862</c:v>
                </c:pt>
                <c:pt idx="10">
                  <c:v>0.37589501939467862</c:v>
                </c:pt>
                <c:pt idx="11">
                  <c:v>0.37589501939467862</c:v>
                </c:pt>
                <c:pt idx="12">
                  <c:v>0.37589501939467862</c:v>
                </c:pt>
                <c:pt idx="13">
                  <c:v>0.37589501939467862</c:v>
                </c:pt>
                <c:pt idx="14">
                  <c:v>0.37589501939467862</c:v>
                </c:pt>
                <c:pt idx="15">
                  <c:v>0.37589501939467862</c:v>
                </c:pt>
                <c:pt idx="16">
                  <c:v>0.37589501939467862</c:v>
                </c:pt>
                <c:pt idx="17">
                  <c:v>0.37589501939467862</c:v>
                </c:pt>
                <c:pt idx="18">
                  <c:v>0.37589501939467862</c:v>
                </c:pt>
                <c:pt idx="19">
                  <c:v>0.37589501939467862</c:v>
                </c:pt>
                <c:pt idx="20">
                  <c:v>0.37589501939467862</c:v>
                </c:pt>
                <c:pt idx="21">
                  <c:v>0.37589501939467862</c:v>
                </c:pt>
                <c:pt idx="22">
                  <c:v>0.37589501939467862</c:v>
                </c:pt>
                <c:pt idx="23">
                  <c:v>0.37589501939467862</c:v>
                </c:pt>
                <c:pt idx="24">
                  <c:v>0.37589501939467862</c:v>
                </c:pt>
                <c:pt idx="25">
                  <c:v>0.37589501939467862</c:v>
                </c:pt>
                <c:pt idx="26">
                  <c:v>0.37589501939467862</c:v>
                </c:pt>
                <c:pt idx="27">
                  <c:v>0.37589501939467862</c:v>
                </c:pt>
                <c:pt idx="28">
                  <c:v>0.37589501939467862</c:v>
                </c:pt>
                <c:pt idx="29">
                  <c:v>0.37589501939467862</c:v>
                </c:pt>
                <c:pt idx="30">
                  <c:v>0.37589501939467862</c:v>
                </c:pt>
                <c:pt idx="31">
                  <c:v>0.37589501939467862</c:v>
                </c:pt>
                <c:pt idx="32">
                  <c:v>0.37589501939467862</c:v>
                </c:pt>
                <c:pt idx="33">
                  <c:v>0.37589501939467862</c:v>
                </c:pt>
                <c:pt idx="34">
                  <c:v>0.37589501939467862</c:v>
                </c:pt>
                <c:pt idx="35">
                  <c:v>0.37589501939467862</c:v>
                </c:pt>
                <c:pt idx="36">
                  <c:v>0.37589501939467862</c:v>
                </c:pt>
                <c:pt idx="37">
                  <c:v>0.37589501939467862</c:v>
                </c:pt>
                <c:pt idx="38">
                  <c:v>0.37589501939467862</c:v>
                </c:pt>
                <c:pt idx="39">
                  <c:v>0.37589501939467862</c:v>
                </c:pt>
                <c:pt idx="40">
                  <c:v>0.37589501939467862</c:v>
                </c:pt>
                <c:pt idx="41">
                  <c:v>0.37589501939467862</c:v>
                </c:pt>
                <c:pt idx="42">
                  <c:v>0.37589501939467862</c:v>
                </c:pt>
                <c:pt idx="43">
                  <c:v>0.37589501939467862</c:v>
                </c:pt>
                <c:pt idx="44">
                  <c:v>0.37589501939467862</c:v>
                </c:pt>
                <c:pt idx="45">
                  <c:v>0.37589501939467862</c:v>
                </c:pt>
                <c:pt idx="46">
                  <c:v>0.37589501939467862</c:v>
                </c:pt>
                <c:pt idx="47">
                  <c:v>0.37589501939467862</c:v>
                </c:pt>
                <c:pt idx="48">
                  <c:v>0.37589501939467862</c:v>
                </c:pt>
                <c:pt idx="49">
                  <c:v>0.37589501939467862</c:v>
                </c:pt>
                <c:pt idx="50">
                  <c:v>0.37589501939467862</c:v>
                </c:pt>
                <c:pt idx="51">
                  <c:v>0.37589501939467862</c:v>
                </c:pt>
                <c:pt idx="52">
                  <c:v>0.37589501939467862</c:v>
                </c:pt>
                <c:pt idx="53">
                  <c:v>22.619940617353997</c:v>
                </c:pt>
                <c:pt idx="54">
                  <c:v>22.619940617353997</c:v>
                </c:pt>
                <c:pt idx="55">
                  <c:v>22.619940617353997</c:v>
                </c:pt>
                <c:pt idx="56">
                  <c:v>22.619940617353997</c:v>
                </c:pt>
                <c:pt idx="57">
                  <c:v>22.619940617353997</c:v>
                </c:pt>
                <c:pt idx="58">
                  <c:v>22.619940617353997</c:v>
                </c:pt>
                <c:pt idx="59">
                  <c:v>22.619940617353997</c:v>
                </c:pt>
                <c:pt idx="60">
                  <c:v>-1.3817864542338132</c:v>
                </c:pt>
                <c:pt idx="61">
                  <c:v>-1.3817864542338132</c:v>
                </c:pt>
                <c:pt idx="62">
                  <c:v>-1.3817864542338132</c:v>
                </c:pt>
                <c:pt idx="63">
                  <c:v>-1.3817864542338132</c:v>
                </c:pt>
                <c:pt idx="64">
                  <c:v>-1.3817864542338132</c:v>
                </c:pt>
                <c:pt idx="65">
                  <c:v>-1.3817864542338132</c:v>
                </c:pt>
                <c:pt idx="66">
                  <c:v>-1.3817864542338132</c:v>
                </c:pt>
                <c:pt idx="67">
                  <c:v>-1.3817864542338132</c:v>
                </c:pt>
                <c:pt idx="68">
                  <c:v>-1.3817864542338132</c:v>
                </c:pt>
                <c:pt idx="69">
                  <c:v>-1.3817864542338132</c:v>
                </c:pt>
                <c:pt idx="70">
                  <c:v>-1.3817864542338132</c:v>
                </c:pt>
                <c:pt idx="71">
                  <c:v>-1.3817864542338132</c:v>
                </c:pt>
                <c:pt idx="72">
                  <c:v>-1.3817864542338132</c:v>
                </c:pt>
                <c:pt idx="73">
                  <c:v>-1.3817864542338132</c:v>
                </c:pt>
                <c:pt idx="74">
                  <c:v>7.2684477883129484</c:v>
                </c:pt>
                <c:pt idx="75">
                  <c:v>7.2684477883129484</c:v>
                </c:pt>
                <c:pt idx="76">
                  <c:v>7.2684477883129484</c:v>
                </c:pt>
                <c:pt idx="77">
                  <c:v>7.2684477883129484</c:v>
                </c:pt>
                <c:pt idx="78">
                  <c:v>30.719507310806815</c:v>
                </c:pt>
                <c:pt idx="79">
                  <c:v>30.719507310806815</c:v>
                </c:pt>
                <c:pt idx="80">
                  <c:v>30.719507310806815</c:v>
                </c:pt>
                <c:pt idx="81">
                  <c:v>30.719507310806815</c:v>
                </c:pt>
                <c:pt idx="82">
                  <c:v>30.719507310806815</c:v>
                </c:pt>
                <c:pt idx="83">
                  <c:v>30.719507310806815</c:v>
                </c:pt>
                <c:pt idx="84">
                  <c:v>30.719507310806815</c:v>
                </c:pt>
                <c:pt idx="85">
                  <c:v>30.719507310806815</c:v>
                </c:pt>
                <c:pt idx="86">
                  <c:v>30.719507310806815</c:v>
                </c:pt>
                <c:pt idx="87">
                  <c:v>30.719507310806815</c:v>
                </c:pt>
                <c:pt idx="88">
                  <c:v>30.719507310806815</c:v>
                </c:pt>
                <c:pt idx="89">
                  <c:v>30.719507310806815</c:v>
                </c:pt>
                <c:pt idx="90">
                  <c:v>30.719507310806815</c:v>
                </c:pt>
                <c:pt idx="91">
                  <c:v>30.719507310806815</c:v>
                </c:pt>
                <c:pt idx="92">
                  <c:v>30.719507310806815</c:v>
                </c:pt>
                <c:pt idx="93">
                  <c:v>3.0746899728865795</c:v>
                </c:pt>
                <c:pt idx="94">
                  <c:v>3.0746899728865795</c:v>
                </c:pt>
                <c:pt idx="95">
                  <c:v>3.0746899728865795</c:v>
                </c:pt>
                <c:pt idx="96">
                  <c:v>3.0746899728865795</c:v>
                </c:pt>
                <c:pt idx="97">
                  <c:v>3.0746899728865795</c:v>
                </c:pt>
                <c:pt idx="98">
                  <c:v>3.0746899728865795</c:v>
                </c:pt>
                <c:pt idx="99">
                  <c:v>3.0746899728865795</c:v>
                </c:pt>
                <c:pt idx="100">
                  <c:v>3.0746899728865795</c:v>
                </c:pt>
                <c:pt idx="101">
                  <c:v>3.0746899728865795</c:v>
                </c:pt>
                <c:pt idx="102">
                  <c:v>3.0746899728865795</c:v>
                </c:pt>
                <c:pt idx="103">
                  <c:v>3.0746899728865795</c:v>
                </c:pt>
                <c:pt idx="104">
                  <c:v>3.0746899728865795</c:v>
                </c:pt>
                <c:pt idx="105">
                  <c:v>3.0746899728865795</c:v>
                </c:pt>
                <c:pt idx="106">
                  <c:v>3.0746899728865795</c:v>
                </c:pt>
                <c:pt idx="107">
                  <c:v>3.0746899728865795</c:v>
                </c:pt>
                <c:pt idx="108">
                  <c:v>12.765527452207648</c:v>
                </c:pt>
                <c:pt idx="109">
                  <c:v>12.765527452207648</c:v>
                </c:pt>
                <c:pt idx="110">
                  <c:v>12.765527452207648</c:v>
                </c:pt>
                <c:pt idx="111">
                  <c:v>12.765527452207648</c:v>
                </c:pt>
                <c:pt idx="112">
                  <c:v>12.765527452207648</c:v>
                </c:pt>
                <c:pt idx="113">
                  <c:v>12.765527452207648</c:v>
                </c:pt>
                <c:pt idx="114">
                  <c:v>12.765527452207648</c:v>
                </c:pt>
                <c:pt idx="115">
                  <c:v>12.765527452207648</c:v>
                </c:pt>
                <c:pt idx="116">
                  <c:v>12.765527452207648</c:v>
                </c:pt>
                <c:pt idx="117">
                  <c:v>12.765527452207648</c:v>
                </c:pt>
                <c:pt idx="118">
                  <c:v>12.765527452207648</c:v>
                </c:pt>
                <c:pt idx="119">
                  <c:v>12.765527452207648</c:v>
                </c:pt>
                <c:pt idx="120">
                  <c:v>12.765527452207648</c:v>
                </c:pt>
                <c:pt idx="121">
                  <c:v>12.765527452207648</c:v>
                </c:pt>
                <c:pt idx="122">
                  <c:v>12.765527452207648</c:v>
                </c:pt>
                <c:pt idx="123">
                  <c:v>12.765527452207648</c:v>
                </c:pt>
                <c:pt idx="124">
                  <c:v>12.765527452207648</c:v>
                </c:pt>
                <c:pt idx="125">
                  <c:v>5.3170539202567868</c:v>
                </c:pt>
                <c:pt idx="126">
                  <c:v>5.3170539202567868</c:v>
                </c:pt>
                <c:pt idx="127">
                  <c:v>5.3170539202567868</c:v>
                </c:pt>
                <c:pt idx="128">
                  <c:v>5.3170539202567868</c:v>
                </c:pt>
                <c:pt idx="129">
                  <c:v>5.3170539202567868</c:v>
                </c:pt>
                <c:pt idx="130">
                  <c:v>5.3170539202567868</c:v>
                </c:pt>
                <c:pt idx="131">
                  <c:v>5.3170539202567868</c:v>
                </c:pt>
                <c:pt idx="132">
                  <c:v>5.3170539202567868</c:v>
                </c:pt>
                <c:pt idx="133">
                  <c:v>5.3170539202567868</c:v>
                </c:pt>
                <c:pt idx="134">
                  <c:v>1.7575142307386216</c:v>
                </c:pt>
                <c:pt idx="135">
                  <c:v>1.7575142307386216</c:v>
                </c:pt>
                <c:pt idx="136">
                  <c:v>1.7575142307386216</c:v>
                </c:pt>
                <c:pt idx="137">
                  <c:v>1.7575142307386216</c:v>
                </c:pt>
                <c:pt idx="138">
                  <c:v>1.7575142307386216</c:v>
                </c:pt>
                <c:pt idx="139">
                  <c:v>1.7575142307386216</c:v>
                </c:pt>
                <c:pt idx="140">
                  <c:v>1.7575142307386216</c:v>
                </c:pt>
                <c:pt idx="141">
                  <c:v>1.7575142307386216</c:v>
                </c:pt>
                <c:pt idx="142">
                  <c:v>1.7575142307386216</c:v>
                </c:pt>
                <c:pt idx="143">
                  <c:v>1.7575142307386216</c:v>
                </c:pt>
                <c:pt idx="144">
                  <c:v>1.7575142307386216</c:v>
                </c:pt>
                <c:pt idx="145">
                  <c:v>1.7575142307386216</c:v>
                </c:pt>
                <c:pt idx="146">
                  <c:v>1.7575142307386216</c:v>
                </c:pt>
                <c:pt idx="147">
                  <c:v>1.7575142307386216</c:v>
                </c:pt>
                <c:pt idx="148">
                  <c:v>1.7575142307386216</c:v>
                </c:pt>
                <c:pt idx="149">
                  <c:v>1.7575142307386216</c:v>
                </c:pt>
                <c:pt idx="150">
                  <c:v>1.7575142307386216</c:v>
                </c:pt>
                <c:pt idx="151">
                  <c:v>1.7575142307386216</c:v>
                </c:pt>
                <c:pt idx="152">
                  <c:v>1.7575142307386216</c:v>
                </c:pt>
                <c:pt idx="153">
                  <c:v>1.7575142307386216</c:v>
                </c:pt>
                <c:pt idx="154">
                  <c:v>1.7575142307386216</c:v>
                </c:pt>
                <c:pt idx="155">
                  <c:v>1.7575142307386216</c:v>
                </c:pt>
                <c:pt idx="156">
                  <c:v>1.7575142307386216</c:v>
                </c:pt>
                <c:pt idx="157">
                  <c:v>1.7575142307386216</c:v>
                </c:pt>
                <c:pt idx="158">
                  <c:v>1.7575142307386216</c:v>
                </c:pt>
                <c:pt idx="159">
                  <c:v>1.7575142307386216</c:v>
                </c:pt>
                <c:pt idx="160">
                  <c:v>4.0253591233167851</c:v>
                </c:pt>
                <c:pt idx="161">
                  <c:v>4.0253591233167851</c:v>
                </c:pt>
                <c:pt idx="162">
                  <c:v>4.0253591233167851</c:v>
                </c:pt>
                <c:pt idx="163">
                  <c:v>4.0253591233167851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1-E7F9-4AD7-9C7D-27CC2880B1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5519208"/>
        <c:axId val="634350232"/>
      </c:lineChart>
      <c:catAx>
        <c:axId val="555519208"/>
        <c:scaling>
          <c:orientation val="minMax"/>
        </c:scaling>
        <c:delete val="1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crossAx val="634350232"/>
        <c:crosses val="autoZero"/>
        <c:auto val="1"/>
        <c:lblAlgn val="ctr"/>
        <c:lblOffset val="100"/>
        <c:tickMarkSkip val="5"/>
        <c:noMultiLvlLbl val="0"/>
      </c:catAx>
      <c:valAx>
        <c:axId val="634350232"/>
        <c:scaling>
          <c:orientation val="minMax"/>
          <c:max val="340"/>
          <c:min val="3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1.0289099387839095E-2"/>
              <c:y val="0.1809564216489296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55519208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1188172112752793"/>
          <c:y val="1.6171997821641793E-2"/>
          <c:w val="0.54692501980692265"/>
          <c:h val="0.2048885693745507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0"/>
          <c:y val="5.2916666666666667E-2"/>
          <c:w val="1"/>
          <c:h val="0.94201805555555551"/>
        </c:manualLayout>
      </c:layout>
      <c:areaChart>
        <c:grouping val="standard"/>
        <c:varyColors val="0"/>
        <c:ser>
          <c:idx val="1"/>
          <c:order val="2"/>
          <c:tx>
            <c:strRef>
              <c:f>'2'!$D$5</c:f>
              <c:strCache>
                <c:ptCount val="1"/>
                <c:pt idx="0">
                  <c:v>Indice NIC</c:v>
                </c:pt>
              </c:strCache>
            </c:strRef>
          </c:tx>
          <c:spPr>
            <a:solidFill>
              <a:srgbClr val="ED6D4A"/>
            </a:solidFill>
          </c:spPr>
          <c:cat>
            <c:numRef>
              <c:f>'2'!$F$6:$F$866</c:f>
              <c:numCache>
                <c:formatCode>General</c:formatCode>
                <c:ptCount val="861"/>
              </c:numCache>
            </c:numRef>
          </c:cat>
          <c:val>
            <c:numRef>
              <c:f>'2'!$D$6:$D$866</c:f>
              <c:numCache>
                <c:formatCode>0.0</c:formatCode>
                <c:ptCount val="861"/>
                <c:pt idx="0">
                  <c:v>2.2999999999999998</c:v>
                </c:pt>
                <c:pt idx="1">
                  <c:v>2.2999999999999998</c:v>
                </c:pt>
                <c:pt idx="2">
                  <c:v>2.2999999999999998</c:v>
                </c:pt>
                <c:pt idx="3">
                  <c:v>2.2999999999999998</c:v>
                </c:pt>
                <c:pt idx="4">
                  <c:v>2.2999999999999998</c:v>
                </c:pt>
                <c:pt idx="5">
                  <c:v>2.2999999999999998</c:v>
                </c:pt>
                <c:pt idx="6">
                  <c:v>2.2999999999999998</c:v>
                </c:pt>
                <c:pt idx="7">
                  <c:v>2.2999999999999998</c:v>
                </c:pt>
                <c:pt idx="8">
                  <c:v>2.2999999999999998</c:v>
                </c:pt>
                <c:pt idx="9">
                  <c:v>2.2999999999999998</c:v>
                </c:pt>
                <c:pt idx="10">
                  <c:v>2.2999999999999998</c:v>
                </c:pt>
                <c:pt idx="11">
                  <c:v>2.2999999999999998</c:v>
                </c:pt>
                <c:pt idx="12">
                  <c:v>3.4</c:v>
                </c:pt>
                <c:pt idx="13">
                  <c:v>3.4</c:v>
                </c:pt>
                <c:pt idx="14">
                  <c:v>3.4</c:v>
                </c:pt>
                <c:pt idx="15">
                  <c:v>3.4</c:v>
                </c:pt>
                <c:pt idx="16">
                  <c:v>3.4</c:v>
                </c:pt>
                <c:pt idx="17">
                  <c:v>3.4</c:v>
                </c:pt>
                <c:pt idx="18">
                  <c:v>3.4</c:v>
                </c:pt>
                <c:pt idx="19">
                  <c:v>3.4</c:v>
                </c:pt>
                <c:pt idx="20">
                  <c:v>3.4</c:v>
                </c:pt>
                <c:pt idx="21">
                  <c:v>3.4</c:v>
                </c:pt>
                <c:pt idx="22">
                  <c:v>3.4</c:v>
                </c:pt>
                <c:pt idx="23">
                  <c:v>3.4</c:v>
                </c:pt>
                <c:pt idx="24">
                  <c:v>1.3</c:v>
                </c:pt>
                <c:pt idx="25">
                  <c:v>1.3</c:v>
                </c:pt>
                <c:pt idx="26">
                  <c:v>1.3</c:v>
                </c:pt>
                <c:pt idx="27">
                  <c:v>1.3</c:v>
                </c:pt>
                <c:pt idx="28">
                  <c:v>1.3</c:v>
                </c:pt>
                <c:pt idx="29">
                  <c:v>1.3</c:v>
                </c:pt>
                <c:pt idx="30">
                  <c:v>1.3</c:v>
                </c:pt>
                <c:pt idx="31">
                  <c:v>1.3</c:v>
                </c:pt>
                <c:pt idx="32">
                  <c:v>1.3</c:v>
                </c:pt>
                <c:pt idx="33">
                  <c:v>1.3</c:v>
                </c:pt>
                <c:pt idx="34">
                  <c:v>1.3</c:v>
                </c:pt>
                <c:pt idx="35">
                  <c:v>1.3</c:v>
                </c:pt>
                <c:pt idx="36">
                  <c:v>2.8</c:v>
                </c:pt>
                <c:pt idx="37">
                  <c:v>2.8</c:v>
                </c:pt>
                <c:pt idx="38">
                  <c:v>2.8</c:v>
                </c:pt>
                <c:pt idx="39">
                  <c:v>2.8</c:v>
                </c:pt>
                <c:pt idx="40">
                  <c:v>2.8</c:v>
                </c:pt>
                <c:pt idx="41">
                  <c:v>2.8</c:v>
                </c:pt>
                <c:pt idx="42">
                  <c:v>2.8</c:v>
                </c:pt>
                <c:pt idx="43">
                  <c:v>2.8</c:v>
                </c:pt>
                <c:pt idx="44">
                  <c:v>2.8</c:v>
                </c:pt>
                <c:pt idx="45">
                  <c:v>2.8</c:v>
                </c:pt>
                <c:pt idx="46">
                  <c:v>2.8</c:v>
                </c:pt>
                <c:pt idx="47">
                  <c:v>2.8</c:v>
                </c:pt>
                <c:pt idx="48">
                  <c:v>-0.4</c:v>
                </c:pt>
                <c:pt idx="49">
                  <c:v>-0.4</c:v>
                </c:pt>
                <c:pt idx="50">
                  <c:v>-0.4</c:v>
                </c:pt>
                <c:pt idx="51">
                  <c:v>-0.4</c:v>
                </c:pt>
                <c:pt idx="52">
                  <c:v>-0.4</c:v>
                </c:pt>
                <c:pt idx="53">
                  <c:v>-0.4</c:v>
                </c:pt>
                <c:pt idx="54">
                  <c:v>-0.4</c:v>
                </c:pt>
                <c:pt idx="55">
                  <c:v>-0.4</c:v>
                </c:pt>
                <c:pt idx="56">
                  <c:v>-0.4</c:v>
                </c:pt>
                <c:pt idx="57">
                  <c:v>-0.4</c:v>
                </c:pt>
                <c:pt idx="58">
                  <c:v>-0.4</c:v>
                </c:pt>
                <c:pt idx="59">
                  <c:v>-0.4</c:v>
                </c:pt>
                <c:pt idx="60">
                  <c:v>2.2999999999999998</c:v>
                </c:pt>
                <c:pt idx="61">
                  <c:v>2.2999999999999998</c:v>
                </c:pt>
                <c:pt idx="62">
                  <c:v>2.2999999999999998</c:v>
                </c:pt>
                <c:pt idx="63">
                  <c:v>2.2999999999999998</c:v>
                </c:pt>
                <c:pt idx="64">
                  <c:v>2.2999999999999998</c:v>
                </c:pt>
                <c:pt idx="65">
                  <c:v>2.2999999999999998</c:v>
                </c:pt>
                <c:pt idx="66">
                  <c:v>2.2999999999999998</c:v>
                </c:pt>
                <c:pt idx="67">
                  <c:v>2.2999999999999998</c:v>
                </c:pt>
                <c:pt idx="68">
                  <c:v>2.2999999999999998</c:v>
                </c:pt>
                <c:pt idx="69">
                  <c:v>2.2999999999999998</c:v>
                </c:pt>
                <c:pt idx="70">
                  <c:v>2.2999999999999998</c:v>
                </c:pt>
                <c:pt idx="71">
                  <c:v>2.2999999999999998</c:v>
                </c:pt>
                <c:pt idx="72">
                  <c:v>2.1</c:v>
                </c:pt>
                <c:pt idx="73">
                  <c:v>2.1</c:v>
                </c:pt>
                <c:pt idx="74">
                  <c:v>2.1</c:v>
                </c:pt>
                <c:pt idx="75">
                  <c:v>2.1</c:v>
                </c:pt>
                <c:pt idx="76">
                  <c:v>2.1</c:v>
                </c:pt>
                <c:pt idx="77">
                  <c:v>2.1</c:v>
                </c:pt>
                <c:pt idx="78">
                  <c:v>2.1</c:v>
                </c:pt>
                <c:pt idx="79">
                  <c:v>2.1</c:v>
                </c:pt>
                <c:pt idx="80">
                  <c:v>2.1</c:v>
                </c:pt>
                <c:pt idx="81">
                  <c:v>2.1</c:v>
                </c:pt>
                <c:pt idx="82">
                  <c:v>2.1</c:v>
                </c:pt>
                <c:pt idx="83">
                  <c:v>2.1</c:v>
                </c:pt>
                <c:pt idx="84">
                  <c:v>4.7</c:v>
                </c:pt>
                <c:pt idx="85">
                  <c:v>4.7</c:v>
                </c:pt>
                <c:pt idx="86">
                  <c:v>4.7</c:v>
                </c:pt>
                <c:pt idx="87">
                  <c:v>4.7</c:v>
                </c:pt>
                <c:pt idx="88">
                  <c:v>4.7</c:v>
                </c:pt>
                <c:pt idx="89">
                  <c:v>4.7</c:v>
                </c:pt>
                <c:pt idx="90">
                  <c:v>4.7</c:v>
                </c:pt>
                <c:pt idx="91">
                  <c:v>4.7</c:v>
                </c:pt>
                <c:pt idx="92">
                  <c:v>4.7</c:v>
                </c:pt>
                <c:pt idx="93">
                  <c:v>4.7</c:v>
                </c:pt>
                <c:pt idx="94">
                  <c:v>4.7</c:v>
                </c:pt>
                <c:pt idx="95">
                  <c:v>4.7</c:v>
                </c:pt>
                <c:pt idx="96">
                  <c:v>7.5</c:v>
                </c:pt>
                <c:pt idx="97">
                  <c:v>7.5</c:v>
                </c:pt>
                <c:pt idx="98">
                  <c:v>7.5</c:v>
                </c:pt>
                <c:pt idx="99">
                  <c:v>7.5</c:v>
                </c:pt>
                <c:pt idx="100">
                  <c:v>7.5</c:v>
                </c:pt>
                <c:pt idx="101">
                  <c:v>7.5</c:v>
                </c:pt>
                <c:pt idx="102">
                  <c:v>7.5</c:v>
                </c:pt>
                <c:pt idx="103">
                  <c:v>7.5</c:v>
                </c:pt>
                <c:pt idx="104">
                  <c:v>7.5</c:v>
                </c:pt>
                <c:pt idx="105">
                  <c:v>7.5</c:v>
                </c:pt>
                <c:pt idx="106">
                  <c:v>7.5</c:v>
                </c:pt>
                <c:pt idx="107">
                  <c:v>7.5</c:v>
                </c:pt>
                <c:pt idx="108">
                  <c:v>5.9</c:v>
                </c:pt>
                <c:pt idx="109">
                  <c:v>5.9</c:v>
                </c:pt>
                <c:pt idx="110">
                  <c:v>5.9</c:v>
                </c:pt>
                <c:pt idx="111">
                  <c:v>5.9</c:v>
                </c:pt>
                <c:pt idx="112">
                  <c:v>5.9</c:v>
                </c:pt>
                <c:pt idx="113">
                  <c:v>5.9</c:v>
                </c:pt>
                <c:pt idx="114">
                  <c:v>5.9</c:v>
                </c:pt>
                <c:pt idx="115">
                  <c:v>5.9</c:v>
                </c:pt>
                <c:pt idx="116">
                  <c:v>5.9</c:v>
                </c:pt>
                <c:pt idx="117">
                  <c:v>5.9</c:v>
                </c:pt>
                <c:pt idx="118">
                  <c:v>5.9</c:v>
                </c:pt>
                <c:pt idx="119">
                  <c:v>5.9</c:v>
                </c:pt>
                <c:pt idx="120">
                  <c:v>4.5999999999999996</c:v>
                </c:pt>
                <c:pt idx="121">
                  <c:v>4.5999999999999996</c:v>
                </c:pt>
                <c:pt idx="122">
                  <c:v>4.5999999999999996</c:v>
                </c:pt>
                <c:pt idx="123">
                  <c:v>4.5999999999999996</c:v>
                </c:pt>
                <c:pt idx="124">
                  <c:v>4.5999999999999996</c:v>
                </c:pt>
                <c:pt idx="125">
                  <c:v>4.5999999999999996</c:v>
                </c:pt>
                <c:pt idx="126">
                  <c:v>4.5999999999999996</c:v>
                </c:pt>
                <c:pt idx="127">
                  <c:v>4.5999999999999996</c:v>
                </c:pt>
                <c:pt idx="128">
                  <c:v>4.5999999999999996</c:v>
                </c:pt>
                <c:pt idx="129">
                  <c:v>4.5999999999999996</c:v>
                </c:pt>
                <c:pt idx="130">
                  <c:v>4.5999999999999996</c:v>
                </c:pt>
                <c:pt idx="131">
                  <c:v>4.5999999999999996</c:v>
                </c:pt>
                <c:pt idx="132">
                  <c:v>2.2999999999999998</c:v>
                </c:pt>
                <c:pt idx="133">
                  <c:v>2.2999999999999998</c:v>
                </c:pt>
                <c:pt idx="134">
                  <c:v>2.2999999999999998</c:v>
                </c:pt>
                <c:pt idx="135">
                  <c:v>2.2999999999999998</c:v>
                </c:pt>
                <c:pt idx="136">
                  <c:v>2.2999999999999998</c:v>
                </c:pt>
                <c:pt idx="137">
                  <c:v>2.2999999999999998</c:v>
                </c:pt>
                <c:pt idx="138">
                  <c:v>2.2999999999999998</c:v>
                </c:pt>
                <c:pt idx="139">
                  <c:v>2.2999999999999998</c:v>
                </c:pt>
                <c:pt idx="140">
                  <c:v>2.2999999999999998</c:v>
                </c:pt>
                <c:pt idx="141">
                  <c:v>2.2999999999999998</c:v>
                </c:pt>
                <c:pt idx="142">
                  <c:v>2.2999999999999998</c:v>
                </c:pt>
                <c:pt idx="143">
                  <c:v>2.2999999999999998</c:v>
                </c:pt>
                <c:pt idx="144">
                  <c:v>3.8</c:v>
                </c:pt>
                <c:pt idx="145">
                  <c:v>3.8</c:v>
                </c:pt>
                <c:pt idx="146">
                  <c:v>3.8</c:v>
                </c:pt>
                <c:pt idx="147">
                  <c:v>3.8</c:v>
                </c:pt>
                <c:pt idx="148">
                  <c:v>3.8</c:v>
                </c:pt>
                <c:pt idx="149">
                  <c:v>3.8</c:v>
                </c:pt>
                <c:pt idx="150">
                  <c:v>3.8</c:v>
                </c:pt>
                <c:pt idx="151">
                  <c:v>3.8</c:v>
                </c:pt>
                <c:pt idx="152">
                  <c:v>3.8</c:v>
                </c:pt>
                <c:pt idx="153">
                  <c:v>3.8</c:v>
                </c:pt>
                <c:pt idx="154">
                  <c:v>3.8</c:v>
                </c:pt>
                <c:pt idx="155">
                  <c:v>3.8</c:v>
                </c:pt>
                <c:pt idx="156">
                  <c:v>1.3</c:v>
                </c:pt>
                <c:pt idx="157">
                  <c:v>1.3</c:v>
                </c:pt>
                <c:pt idx="158">
                  <c:v>1.3</c:v>
                </c:pt>
                <c:pt idx="159">
                  <c:v>1.3</c:v>
                </c:pt>
                <c:pt idx="160">
                  <c:v>1.3</c:v>
                </c:pt>
                <c:pt idx="161">
                  <c:v>1.3</c:v>
                </c:pt>
                <c:pt idx="162">
                  <c:v>1.3</c:v>
                </c:pt>
                <c:pt idx="163">
                  <c:v>1.3</c:v>
                </c:pt>
                <c:pt idx="164">
                  <c:v>1.3</c:v>
                </c:pt>
                <c:pt idx="165">
                  <c:v>1.3</c:v>
                </c:pt>
                <c:pt idx="166">
                  <c:v>1.3</c:v>
                </c:pt>
                <c:pt idx="167">
                  <c:v>1.3</c:v>
                </c:pt>
                <c:pt idx="168">
                  <c:v>2.7</c:v>
                </c:pt>
                <c:pt idx="169">
                  <c:v>2.7</c:v>
                </c:pt>
                <c:pt idx="170">
                  <c:v>2.7</c:v>
                </c:pt>
                <c:pt idx="171">
                  <c:v>2.7</c:v>
                </c:pt>
                <c:pt idx="172">
                  <c:v>2.7</c:v>
                </c:pt>
                <c:pt idx="173">
                  <c:v>2.7</c:v>
                </c:pt>
                <c:pt idx="174">
                  <c:v>2.7</c:v>
                </c:pt>
                <c:pt idx="175">
                  <c:v>2.7</c:v>
                </c:pt>
                <c:pt idx="176">
                  <c:v>2.7</c:v>
                </c:pt>
                <c:pt idx="177">
                  <c:v>2.7</c:v>
                </c:pt>
                <c:pt idx="178">
                  <c:v>2.7</c:v>
                </c:pt>
                <c:pt idx="179">
                  <c:v>2.7</c:v>
                </c:pt>
                <c:pt idx="180">
                  <c:v>4.9000000000000004</c:v>
                </c:pt>
                <c:pt idx="181">
                  <c:v>4.9000000000000004</c:v>
                </c:pt>
                <c:pt idx="182">
                  <c:v>4.9000000000000004</c:v>
                </c:pt>
                <c:pt idx="183">
                  <c:v>4.9000000000000004</c:v>
                </c:pt>
                <c:pt idx="184">
                  <c:v>4.9000000000000004</c:v>
                </c:pt>
                <c:pt idx="185">
                  <c:v>4.9000000000000004</c:v>
                </c:pt>
                <c:pt idx="186">
                  <c:v>4.9000000000000004</c:v>
                </c:pt>
                <c:pt idx="187">
                  <c:v>4.9000000000000004</c:v>
                </c:pt>
                <c:pt idx="188">
                  <c:v>4.9000000000000004</c:v>
                </c:pt>
                <c:pt idx="189">
                  <c:v>4.9000000000000004</c:v>
                </c:pt>
                <c:pt idx="190">
                  <c:v>4.9000000000000004</c:v>
                </c:pt>
                <c:pt idx="191">
                  <c:v>4.9000000000000004</c:v>
                </c:pt>
                <c:pt idx="192">
                  <c:v>4.8</c:v>
                </c:pt>
                <c:pt idx="193">
                  <c:v>4.8</c:v>
                </c:pt>
                <c:pt idx="194">
                  <c:v>4.8</c:v>
                </c:pt>
                <c:pt idx="195">
                  <c:v>4.8</c:v>
                </c:pt>
                <c:pt idx="196">
                  <c:v>4.8</c:v>
                </c:pt>
                <c:pt idx="197">
                  <c:v>4.8</c:v>
                </c:pt>
                <c:pt idx="198">
                  <c:v>4.8</c:v>
                </c:pt>
                <c:pt idx="199">
                  <c:v>4.8</c:v>
                </c:pt>
                <c:pt idx="200">
                  <c:v>4.8</c:v>
                </c:pt>
                <c:pt idx="201">
                  <c:v>4.8</c:v>
                </c:pt>
                <c:pt idx="202">
                  <c:v>4.8</c:v>
                </c:pt>
                <c:pt idx="203">
                  <c:v>4.8</c:v>
                </c:pt>
                <c:pt idx="204">
                  <c:v>5.7</c:v>
                </c:pt>
                <c:pt idx="205">
                  <c:v>5.7</c:v>
                </c:pt>
                <c:pt idx="206">
                  <c:v>5.7</c:v>
                </c:pt>
                <c:pt idx="207">
                  <c:v>5.7</c:v>
                </c:pt>
                <c:pt idx="208">
                  <c:v>5.7</c:v>
                </c:pt>
                <c:pt idx="209">
                  <c:v>5.7</c:v>
                </c:pt>
                <c:pt idx="210">
                  <c:v>5.7</c:v>
                </c:pt>
                <c:pt idx="211">
                  <c:v>5.7</c:v>
                </c:pt>
                <c:pt idx="212">
                  <c:v>5.7</c:v>
                </c:pt>
                <c:pt idx="213">
                  <c:v>5.7</c:v>
                </c:pt>
                <c:pt idx="214">
                  <c:v>5.7</c:v>
                </c:pt>
                <c:pt idx="215">
                  <c:v>5.7</c:v>
                </c:pt>
                <c:pt idx="216">
                  <c:v>10.8</c:v>
                </c:pt>
                <c:pt idx="217">
                  <c:v>10.8</c:v>
                </c:pt>
                <c:pt idx="218">
                  <c:v>10.8</c:v>
                </c:pt>
                <c:pt idx="219">
                  <c:v>10.8</c:v>
                </c:pt>
                <c:pt idx="220">
                  <c:v>10.8</c:v>
                </c:pt>
                <c:pt idx="221">
                  <c:v>10.8</c:v>
                </c:pt>
                <c:pt idx="222">
                  <c:v>10.8</c:v>
                </c:pt>
                <c:pt idx="223">
                  <c:v>10.8</c:v>
                </c:pt>
                <c:pt idx="224">
                  <c:v>10.8</c:v>
                </c:pt>
                <c:pt idx="225">
                  <c:v>10.8</c:v>
                </c:pt>
                <c:pt idx="226">
                  <c:v>10.8</c:v>
                </c:pt>
                <c:pt idx="227">
                  <c:v>10.8</c:v>
                </c:pt>
                <c:pt idx="228">
                  <c:v>19.100000000000001</c:v>
                </c:pt>
                <c:pt idx="229">
                  <c:v>19.100000000000001</c:v>
                </c:pt>
                <c:pt idx="230">
                  <c:v>19.100000000000001</c:v>
                </c:pt>
                <c:pt idx="231">
                  <c:v>19.100000000000001</c:v>
                </c:pt>
                <c:pt idx="232">
                  <c:v>19.100000000000001</c:v>
                </c:pt>
                <c:pt idx="233">
                  <c:v>19.100000000000001</c:v>
                </c:pt>
                <c:pt idx="234">
                  <c:v>19.100000000000001</c:v>
                </c:pt>
                <c:pt idx="235">
                  <c:v>19.100000000000001</c:v>
                </c:pt>
                <c:pt idx="236">
                  <c:v>19.100000000000001</c:v>
                </c:pt>
                <c:pt idx="237">
                  <c:v>19.100000000000001</c:v>
                </c:pt>
                <c:pt idx="238">
                  <c:v>19.100000000000001</c:v>
                </c:pt>
                <c:pt idx="239">
                  <c:v>19.100000000000001</c:v>
                </c:pt>
                <c:pt idx="240">
                  <c:v>17</c:v>
                </c:pt>
                <c:pt idx="241">
                  <c:v>17</c:v>
                </c:pt>
                <c:pt idx="242">
                  <c:v>17</c:v>
                </c:pt>
                <c:pt idx="243">
                  <c:v>17</c:v>
                </c:pt>
                <c:pt idx="244">
                  <c:v>17</c:v>
                </c:pt>
                <c:pt idx="245">
                  <c:v>17</c:v>
                </c:pt>
                <c:pt idx="246">
                  <c:v>17</c:v>
                </c:pt>
                <c:pt idx="247">
                  <c:v>17</c:v>
                </c:pt>
                <c:pt idx="248">
                  <c:v>17</c:v>
                </c:pt>
                <c:pt idx="249">
                  <c:v>17</c:v>
                </c:pt>
                <c:pt idx="250">
                  <c:v>17</c:v>
                </c:pt>
                <c:pt idx="251">
                  <c:v>17</c:v>
                </c:pt>
                <c:pt idx="252">
                  <c:v>16.8</c:v>
                </c:pt>
                <c:pt idx="253">
                  <c:v>16.8</c:v>
                </c:pt>
                <c:pt idx="254">
                  <c:v>16.8</c:v>
                </c:pt>
                <c:pt idx="255">
                  <c:v>16.8</c:v>
                </c:pt>
                <c:pt idx="256">
                  <c:v>16.8</c:v>
                </c:pt>
                <c:pt idx="257">
                  <c:v>16.8</c:v>
                </c:pt>
                <c:pt idx="258">
                  <c:v>16.8</c:v>
                </c:pt>
                <c:pt idx="259">
                  <c:v>16.8</c:v>
                </c:pt>
                <c:pt idx="260">
                  <c:v>16.8</c:v>
                </c:pt>
                <c:pt idx="261">
                  <c:v>16.8</c:v>
                </c:pt>
                <c:pt idx="262">
                  <c:v>16.8</c:v>
                </c:pt>
                <c:pt idx="263">
                  <c:v>16.8</c:v>
                </c:pt>
                <c:pt idx="264">
                  <c:v>17</c:v>
                </c:pt>
                <c:pt idx="265">
                  <c:v>17</c:v>
                </c:pt>
                <c:pt idx="266">
                  <c:v>17</c:v>
                </c:pt>
                <c:pt idx="267">
                  <c:v>17</c:v>
                </c:pt>
                <c:pt idx="268">
                  <c:v>17</c:v>
                </c:pt>
                <c:pt idx="269">
                  <c:v>17</c:v>
                </c:pt>
                <c:pt idx="270">
                  <c:v>17</c:v>
                </c:pt>
                <c:pt idx="271">
                  <c:v>17</c:v>
                </c:pt>
                <c:pt idx="272">
                  <c:v>17</c:v>
                </c:pt>
                <c:pt idx="273">
                  <c:v>17</c:v>
                </c:pt>
                <c:pt idx="274">
                  <c:v>17</c:v>
                </c:pt>
                <c:pt idx="275">
                  <c:v>17</c:v>
                </c:pt>
                <c:pt idx="276">
                  <c:v>12.1</c:v>
                </c:pt>
                <c:pt idx="277">
                  <c:v>12.1</c:v>
                </c:pt>
                <c:pt idx="278">
                  <c:v>12.1</c:v>
                </c:pt>
                <c:pt idx="279">
                  <c:v>12.1</c:v>
                </c:pt>
                <c:pt idx="280">
                  <c:v>12.1</c:v>
                </c:pt>
                <c:pt idx="281">
                  <c:v>12.1</c:v>
                </c:pt>
                <c:pt idx="282">
                  <c:v>12.1</c:v>
                </c:pt>
                <c:pt idx="283">
                  <c:v>12.1</c:v>
                </c:pt>
                <c:pt idx="284">
                  <c:v>12.1</c:v>
                </c:pt>
                <c:pt idx="285">
                  <c:v>12.1</c:v>
                </c:pt>
                <c:pt idx="286">
                  <c:v>12.1</c:v>
                </c:pt>
                <c:pt idx="287">
                  <c:v>12.1</c:v>
                </c:pt>
                <c:pt idx="288">
                  <c:v>14.6</c:v>
                </c:pt>
                <c:pt idx="289">
                  <c:v>14.6</c:v>
                </c:pt>
                <c:pt idx="290">
                  <c:v>14.6</c:v>
                </c:pt>
                <c:pt idx="291">
                  <c:v>14.6</c:v>
                </c:pt>
                <c:pt idx="292">
                  <c:v>14.6</c:v>
                </c:pt>
                <c:pt idx="293">
                  <c:v>14.6</c:v>
                </c:pt>
                <c:pt idx="294">
                  <c:v>14.6</c:v>
                </c:pt>
                <c:pt idx="295">
                  <c:v>14.6</c:v>
                </c:pt>
                <c:pt idx="296">
                  <c:v>14.6</c:v>
                </c:pt>
                <c:pt idx="297">
                  <c:v>14.6</c:v>
                </c:pt>
                <c:pt idx="298">
                  <c:v>14.6</c:v>
                </c:pt>
                <c:pt idx="299">
                  <c:v>14.6</c:v>
                </c:pt>
                <c:pt idx="300">
                  <c:v>21.3</c:v>
                </c:pt>
                <c:pt idx="301">
                  <c:v>21.3</c:v>
                </c:pt>
                <c:pt idx="302">
                  <c:v>21.3</c:v>
                </c:pt>
                <c:pt idx="303">
                  <c:v>21.3</c:v>
                </c:pt>
                <c:pt idx="304">
                  <c:v>21.3</c:v>
                </c:pt>
                <c:pt idx="305">
                  <c:v>21.3</c:v>
                </c:pt>
                <c:pt idx="306">
                  <c:v>21.3</c:v>
                </c:pt>
                <c:pt idx="307">
                  <c:v>21.3</c:v>
                </c:pt>
                <c:pt idx="308">
                  <c:v>21.3</c:v>
                </c:pt>
                <c:pt idx="309">
                  <c:v>21.3</c:v>
                </c:pt>
                <c:pt idx="310">
                  <c:v>21.3</c:v>
                </c:pt>
                <c:pt idx="311">
                  <c:v>21.3</c:v>
                </c:pt>
                <c:pt idx="312">
                  <c:v>17.8</c:v>
                </c:pt>
                <c:pt idx="313">
                  <c:v>17.8</c:v>
                </c:pt>
                <c:pt idx="314">
                  <c:v>17.8</c:v>
                </c:pt>
                <c:pt idx="315">
                  <c:v>17.8</c:v>
                </c:pt>
                <c:pt idx="316">
                  <c:v>17.8</c:v>
                </c:pt>
                <c:pt idx="317">
                  <c:v>17.8</c:v>
                </c:pt>
                <c:pt idx="318">
                  <c:v>17.8</c:v>
                </c:pt>
                <c:pt idx="319">
                  <c:v>17.8</c:v>
                </c:pt>
                <c:pt idx="320">
                  <c:v>17.8</c:v>
                </c:pt>
                <c:pt idx="321">
                  <c:v>17.8</c:v>
                </c:pt>
                <c:pt idx="322">
                  <c:v>17.8</c:v>
                </c:pt>
                <c:pt idx="323">
                  <c:v>17.8</c:v>
                </c:pt>
                <c:pt idx="324">
                  <c:v>16.5</c:v>
                </c:pt>
                <c:pt idx="325">
                  <c:v>16.5</c:v>
                </c:pt>
                <c:pt idx="326">
                  <c:v>16.5</c:v>
                </c:pt>
                <c:pt idx="327">
                  <c:v>16.5</c:v>
                </c:pt>
                <c:pt idx="328">
                  <c:v>16.5</c:v>
                </c:pt>
                <c:pt idx="329">
                  <c:v>16.5</c:v>
                </c:pt>
                <c:pt idx="330">
                  <c:v>16.5</c:v>
                </c:pt>
                <c:pt idx="331">
                  <c:v>16.5</c:v>
                </c:pt>
                <c:pt idx="332">
                  <c:v>16.5</c:v>
                </c:pt>
                <c:pt idx="333">
                  <c:v>16.5</c:v>
                </c:pt>
                <c:pt idx="334">
                  <c:v>16.5</c:v>
                </c:pt>
                <c:pt idx="335">
                  <c:v>16.5</c:v>
                </c:pt>
                <c:pt idx="336">
                  <c:v>14.7</c:v>
                </c:pt>
                <c:pt idx="337">
                  <c:v>14.7</c:v>
                </c:pt>
                <c:pt idx="338">
                  <c:v>14.7</c:v>
                </c:pt>
                <c:pt idx="339">
                  <c:v>14.7</c:v>
                </c:pt>
                <c:pt idx="340">
                  <c:v>14.7</c:v>
                </c:pt>
                <c:pt idx="341">
                  <c:v>14.7</c:v>
                </c:pt>
                <c:pt idx="342">
                  <c:v>14.7</c:v>
                </c:pt>
                <c:pt idx="343">
                  <c:v>14.7</c:v>
                </c:pt>
                <c:pt idx="344">
                  <c:v>14.7</c:v>
                </c:pt>
                <c:pt idx="345">
                  <c:v>14.7</c:v>
                </c:pt>
                <c:pt idx="346">
                  <c:v>14.7</c:v>
                </c:pt>
                <c:pt idx="347">
                  <c:v>14.7</c:v>
                </c:pt>
                <c:pt idx="348">
                  <c:v>10.8</c:v>
                </c:pt>
                <c:pt idx="349">
                  <c:v>10.8</c:v>
                </c:pt>
                <c:pt idx="350">
                  <c:v>10.8</c:v>
                </c:pt>
                <c:pt idx="351">
                  <c:v>10.8</c:v>
                </c:pt>
                <c:pt idx="352">
                  <c:v>10.8</c:v>
                </c:pt>
                <c:pt idx="353">
                  <c:v>10.8</c:v>
                </c:pt>
                <c:pt idx="354">
                  <c:v>10.8</c:v>
                </c:pt>
                <c:pt idx="355">
                  <c:v>10.8</c:v>
                </c:pt>
                <c:pt idx="356">
                  <c:v>10.8</c:v>
                </c:pt>
                <c:pt idx="357">
                  <c:v>10.8</c:v>
                </c:pt>
                <c:pt idx="358">
                  <c:v>10.8</c:v>
                </c:pt>
                <c:pt idx="359">
                  <c:v>10.8</c:v>
                </c:pt>
                <c:pt idx="360">
                  <c:v>9.1999999999999993</c:v>
                </c:pt>
                <c:pt idx="361">
                  <c:v>9.1999999999999993</c:v>
                </c:pt>
                <c:pt idx="362">
                  <c:v>9.1999999999999993</c:v>
                </c:pt>
                <c:pt idx="363">
                  <c:v>9.1999999999999993</c:v>
                </c:pt>
                <c:pt idx="364">
                  <c:v>9.1999999999999993</c:v>
                </c:pt>
                <c:pt idx="365">
                  <c:v>9.1999999999999993</c:v>
                </c:pt>
                <c:pt idx="366">
                  <c:v>9.1999999999999993</c:v>
                </c:pt>
                <c:pt idx="367">
                  <c:v>9.1999999999999993</c:v>
                </c:pt>
                <c:pt idx="368">
                  <c:v>9.1999999999999993</c:v>
                </c:pt>
                <c:pt idx="369">
                  <c:v>9.1999999999999993</c:v>
                </c:pt>
                <c:pt idx="370">
                  <c:v>9.1999999999999993</c:v>
                </c:pt>
                <c:pt idx="371">
                  <c:v>9.1999999999999993</c:v>
                </c:pt>
                <c:pt idx="372">
                  <c:v>5.9</c:v>
                </c:pt>
                <c:pt idx="373">
                  <c:v>5.9</c:v>
                </c:pt>
                <c:pt idx="374">
                  <c:v>5.9</c:v>
                </c:pt>
                <c:pt idx="375">
                  <c:v>5.9</c:v>
                </c:pt>
                <c:pt idx="376">
                  <c:v>5.9</c:v>
                </c:pt>
                <c:pt idx="377">
                  <c:v>5.9</c:v>
                </c:pt>
                <c:pt idx="378">
                  <c:v>5.9</c:v>
                </c:pt>
                <c:pt idx="379">
                  <c:v>5.9</c:v>
                </c:pt>
                <c:pt idx="380">
                  <c:v>5.9</c:v>
                </c:pt>
                <c:pt idx="381">
                  <c:v>5.9</c:v>
                </c:pt>
                <c:pt idx="382">
                  <c:v>5.9</c:v>
                </c:pt>
                <c:pt idx="383">
                  <c:v>5.9</c:v>
                </c:pt>
                <c:pt idx="384">
                  <c:v>4.7</c:v>
                </c:pt>
                <c:pt idx="385">
                  <c:v>4.7</c:v>
                </c:pt>
                <c:pt idx="386">
                  <c:v>4.7</c:v>
                </c:pt>
                <c:pt idx="387">
                  <c:v>4.7</c:v>
                </c:pt>
                <c:pt idx="388">
                  <c:v>4.7</c:v>
                </c:pt>
                <c:pt idx="389">
                  <c:v>4.7</c:v>
                </c:pt>
                <c:pt idx="390">
                  <c:v>4.7</c:v>
                </c:pt>
                <c:pt idx="391">
                  <c:v>4.7</c:v>
                </c:pt>
                <c:pt idx="392">
                  <c:v>4.7</c:v>
                </c:pt>
                <c:pt idx="393">
                  <c:v>4.7</c:v>
                </c:pt>
                <c:pt idx="394">
                  <c:v>4.7</c:v>
                </c:pt>
                <c:pt idx="395">
                  <c:v>4.7</c:v>
                </c:pt>
                <c:pt idx="396">
                  <c:v>5</c:v>
                </c:pt>
                <c:pt idx="397">
                  <c:v>5</c:v>
                </c:pt>
                <c:pt idx="398">
                  <c:v>5</c:v>
                </c:pt>
                <c:pt idx="399">
                  <c:v>5</c:v>
                </c:pt>
                <c:pt idx="400">
                  <c:v>5</c:v>
                </c:pt>
                <c:pt idx="401">
                  <c:v>5</c:v>
                </c:pt>
                <c:pt idx="402">
                  <c:v>5</c:v>
                </c:pt>
                <c:pt idx="403">
                  <c:v>5</c:v>
                </c:pt>
                <c:pt idx="404">
                  <c:v>5</c:v>
                </c:pt>
                <c:pt idx="405">
                  <c:v>5</c:v>
                </c:pt>
                <c:pt idx="406">
                  <c:v>5</c:v>
                </c:pt>
                <c:pt idx="407">
                  <c:v>5</c:v>
                </c:pt>
                <c:pt idx="408">
                  <c:v>6.3</c:v>
                </c:pt>
                <c:pt idx="409">
                  <c:v>6.3</c:v>
                </c:pt>
                <c:pt idx="410">
                  <c:v>6.3</c:v>
                </c:pt>
                <c:pt idx="411">
                  <c:v>6.3</c:v>
                </c:pt>
                <c:pt idx="412">
                  <c:v>6.3</c:v>
                </c:pt>
                <c:pt idx="413">
                  <c:v>6.3</c:v>
                </c:pt>
                <c:pt idx="414">
                  <c:v>6.3</c:v>
                </c:pt>
                <c:pt idx="415">
                  <c:v>6.3</c:v>
                </c:pt>
                <c:pt idx="416">
                  <c:v>6.3</c:v>
                </c:pt>
                <c:pt idx="417">
                  <c:v>6.3</c:v>
                </c:pt>
                <c:pt idx="418">
                  <c:v>6.3</c:v>
                </c:pt>
                <c:pt idx="419">
                  <c:v>6.3</c:v>
                </c:pt>
                <c:pt idx="420">
                  <c:v>6.5</c:v>
                </c:pt>
                <c:pt idx="421">
                  <c:v>6.5</c:v>
                </c:pt>
                <c:pt idx="422">
                  <c:v>6.5</c:v>
                </c:pt>
                <c:pt idx="423">
                  <c:v>6.5</c:v>
                </c:pt>
                <c:pt idx="424">
                  <c:v>6.5</c:v>
                </c:pt>
                <c:pt idx="425">
                  <c:v>6.5</c:v>
                </c:pt>
                <c:pt idx="426">
                  <c:v>6.5</c:v>
                </c:pt>
                <c:pt idx="427">
                  <c:v>6.5</c:v>
                </c:pt>
                <c:pt idx="428">
                  <c:v>6.5</c:v>
                </c:pt>
                <c:pt idx="429">
                  <c:v>6.5</c:v>
                </c:pt>
                <c:pt idx="430">
                  <c:v>6.5</c:v>
                </c:pt>
                <c:pt idx="431">
                  <c:v>6.5</c:v>
                </c:pt>
                <c:pt idx="432">
                  <c:v>6.3</c:v>
                </c:pt>
                <c:pt idx="433">
                  <c:v>6.3</c:v>
                </c:pt>
                <c:pt idx="434">
                  <c:v>6.3</c:v>
                </c:pt>
                <c:pt idx="435">
                  <c:v>6.3</c:v>
                </c:pt>
                <c:pt idx="436">
                  <c:v>6.3</c:v>
                </c:pt>
                <c:pt idx="437">
                  <c:v>6.3</c:v>
                </c:pt>
                <c:pt idx="438">
                  <c:v>6.3</c:v>
                </c:pt>
                <c:pt idx="439">
                  <c:v>6.3</c:v>
                </c:pt>
                <c:pt idx="440">
                  <c:v>6.3</c:v>
                </c:pt>
                <c:pt idx="441">
                  <c:v>6.3</c:v>
                </c:pt>
                <c:pt idx="442">
                  <c:v>6.3</c:v>
                </c:pt>
                <c:pt idx="443">
                  <c:v>6.3</c:v>
                </c:pt>
                <c:pt idx="444">
                  <c:v>5.3</c:v>
                </c:pt>
                <c:pt idx="445">
                  <c:v>5.3</c:v>
                </c:pt>
                <c:pt idx="446">
                  <c:v>5.3</c:v>
                </c:pt>
                <c:pt idx="447">
                  <c:v>5.3</c:v>
                </c:pt>
                <c:pt idx="448">
                  <c:v>5.3</c:v>
                </c:pt>
                <c:pt idx="449">
                  <c:v>5.3</c:v>
                </c:pt>
                <c:pt idx="450">
                  <c:v>5.3</c:v>
                </c:pt>
                <c:pt idx="451">
                  <c:v>5.3</c:v>
                </c:pt>
                <c:pt idx="452">
                  <c:v>5.3</c:v>
                </c:pt>
                <c:pt idx="453">
                  <c:v>5.3</c:v>
                </c:pt>
                <c:pt idx="454">
                  <c:v>5.3</c:v>
                </c:pt>
                <c:pt idx="455">
                  <c:v>5.3</c:v>
                </c:pt>
                <c:pt idx="456">
                  <c:v>4.5999999999999996</c:v>
                </c:pt>
                <c:pt idx="457">
                  <c:v>4.5999999999999996</c:v>
                </c:pt>
                <c:pt idx="458">
                  <c:v>4.5999999999999996</c:v>
                </c:pt>
                <c:pt idx="459">
                  <c:v>4.5999999999999996</c:v>
                </c:pt>
                <c:pt idx="460">
                  <c:v>4.5999999999999996</c:v>
                </c:pt>
                <c:pt idx="461">
                  <c:v>4.5999999999999996</c:v>
                </c:pt>
                <c:pt idx="462">
                  <c:v>4.5999999999999996</c:v>
                </c:pt>
                <c:pt idx="463">
                  <c:v>4.5999999999999996</c:v>
                </c:pt>
                <c:pt idx="464">
                  <c:v>4.5999999999999996</c:v>
                </c:pt>
                <c:pt idx="465">
                  <c:v>4.5999999999999996</c:v>
                </c:pt>
                <c:pt idx="466">
                  <c:v>4.5999999999999996</c:v>
                </c:pt>
                <c:pt idx="467">
                  <c:v>4.5999999999999996</c:v>
                </c:pt>
                <c:pt idx="468">
                  <c:v>4.0999999999999996</c:v>
                </c:pt>
                <c:pt idx="469">
                  <c:v>4.0999999999999996</c:v>
                </c:pt>
                <c:pt idx="470">
                  <c:v>4.0999999999999996</c:v>
                </c:pt>
                <c:pt idx="471">
                  <c:v>4.0999999999999996</c:v>
                </c:pt>
                <c:pt idx="472">
                  <c:v>4.0999999999999996</c:v>
                </c:pt>
                <c:pt idx="473">
                  <c:v>4.0999999999999996</c:v>
                </c:pt>
                <c:pt idx="474">
                  <c:v>4.0999999999999996</c:v>
                </c:pt>
                <c:pt idx="475">
                  <c:v>4.0999999999999996</c:v>
                </c:pt>
                <c:pt idx="476">
                  <c:v>4.0999999999999996</c:v>
                </c:pt>
                <c:pt idx="477">
                  <c:v>4.0999999999999996</c:v>
                </c:pt>
                <c:pt idx="478">
                  <c:v>4.0999999999999996</c:v>
                </c:pt>
                <c:pt idx="479">
                  <c:v>4.0999999999999996</c:v>
                </c:pt>
                <c:pt idx="480">
                  <c:v>5.2</c:v>
                </c:pt>
                <c:pt idx="481">
                  <c:v>5.2</c:v>
                </c:pt>
                <c:pt idx="482">
                  <c:v>5.2</c:v>
                </c:pt>
                <c:pt idx="483">
                  <c:v>5.2</c:v>
                </c:pt>
                <c:pt idx="484">
                  <c:v>5.2</c:v>
                </c:pt>
                <c:pt idx="485">
                  <c:v>5.2</c:v>
                </c:pt>
                <c:pt idx="486">
                  <c:v>5.2</c:v>
                </c:pt>
                <c:pt idx="487">
                  <c:v>5.2</c:v>
                </c:pt>
                <c:pt idx="488">
                  <c:v>5.2</c:v>
                </c:pt>
                <c:pt idx="489">
                  <c:v>5.2</c:v>
                </c:pt>
                <c:pt idx="490">
                  <c:v>5.2</c:v>
                </c:pt>
                <c:pt idx="491">
                  <c:v>5.2</c:v>
                </c:pt>
                <c:pt idx="492">
                  <c:v>4</c:v>
                </c:pt>
                <c:pt idx="493">
                  <c:v>4</c:v>
                </c:pt>
                <c:pt idx="494">
                  <c:v>4</c:v>
                </c:pt>
                <c:pt idx="495">
                  <c:v>4</c:v>
                </c:pt>
                <c:pt idx="496">
                  <c:v>4</c:v>
                </c:pt>
                <c:pt idx="497">
                  <c:v>4</c:v>
                </c:pt>
                <c:pt idx="498">
                  <c:v>4</c:v>
                </c:pt>
                <c:pt idx="499">
                  <c:v>4</c:v>
                </c:pt>
                <c:pt idx="500">
                  <c:v>4</c:v>
                </c:pt>
                <c:pt idx="501">
                  <c:v>4</c:v>
                </c:pt>
                <c:pt idx="502">
                  <c:v>4</c:v>
                </c:pt>
                <c:pt idx="503">
                  <c:v>4</c:v>
                </c:pt>
                <c:pt idx="504">
                  <c:v>2</c:v>
                </c:pt>
                <c:pt idx="505">
                  <c:v>2</c:v>
                </c:pt>
                <c:pt idx="506">
                  <c:v>2</c:v>
                </c:pt>
                <c:pt idx="507">
                  <c:v>2</c:v>
                </c:pt>
                <c:pt idx="508">
                  <c:v>2</c:v>
                </c:pt>
                <c:pt idx="509">
                  <c:v>2</c:v>
                </c:pt>
                <c:pt idx="510">
                  <c:v>2</c:v>
                </c:pt>
                <c:pt idx="511">
                  <c:v>2</c:v>
                </c:pt>
                <c:pt idx="512">
                  <c:v>2</c:v>
                </c:pt>
                <c:pt idx="513">
                  <c:v>2</c:v>
                </c:pt>
                <c:pt idx="514">
                  <c:v>2</c:v>
                </c:pt>
                <c:pt idx="515">
                  <c:v>2</c:v>
                </c:pt>
                <c:pt idx="516">
                  <c:v>2</c:v>
                </c:pt>
                <c:pt idx="517">
                  <c:v>2</c:v>
                </c:pt>
                <c:pt idx="518">
                  <c:v>2</c:v>
                </c:pt>
                <c:pt idx="519">
                  <c:v>2</c:v>
                </c:pt>
                <c:pt idx="520">
                  <c:v>2</c:v>
                </c:pt>
                <c:pt idx="521">
                  <c:v>2</c:v>
                </c:pt>
                <c:pt idx="522">
                  <c:v>2</c:v>
                </c:pt>
                <c:pt idx="523">
                  <c:v>2</c:v>
                </c:pt>
                <c:pt idx="524">
                  <c:v>2</c:v>
                </c:pt>
                <c:pt idx="525">
                  <c:v>2</c:v>
                </c:pt>
                <c:pt idx="526">
                  <c:v>2</c:v>
                </c:pt>
                <c:pt idx="527">
                  <c:v>2</c:v>
                </c:pt>
                <c:pt idx="528">
                  <c:v>1.7</c:v>
                </c:pt>
                <c:pt idx="529">
                  <c:v>1.7</c:v>
                </c:pt>
                <c:pt idx="530">
                  <c:v>1.7</c:v>
                </c:pt>
                <c:pt idx="531">
                  <c:v>1.7</c:v>
                </c:pt>
                <c:pt idx="532">
                  <c:v>1.7</c:v>
                </c:pt>
                <c:pt idx="533">
                  <c:v>1.7</c:v>
                </c:pt>
                <c:pt idx="534">
                  <c:v>1.7</c:v>
                </c:pt>
                <c:pt idx="535">
                  <c:v>1.7</c:v>
                </c:pt>
                <c:pt idx="536">
                  <c:v>1.7</c:v>
                </c:pt>
                <c:pt idx="537">
                  <c:v>1.7</c:v>
                </c:pt>
                <c:pt idx="538">
                  <c:v>1.7</c:v>
                </c:pt>
                <c:pt idx="539">
                  <c:v>1.7</c:v>
                </c:pt>
                <c:pt idx="540">
                  <c:v>2.5</c:v>
                </c:pt>
                <c:pt idx="541">
                  <c:v>2.5</c:v>
                </c:pt>
                <c:pt idx="542">
                  <c:v>2.5</c:v>
                </c:pt>
                <c:pt idx="543">
                  <c:v>2.5</c:v>
                </c:pt>
                <c:pt idx="544">
                  <c:v>2.5</c:v>
                </c:pt>
                <c:pt idx="545">
                  <c:v>2.5</c:v>
                </c:pt>
                <c:pt idx="546">
                  <c:v>2.5</c:v>
                </c:pt>
                <c:pt idx="547">
                  <c:v>2.5</c:v>
                </c:pt>
                <c:pt idx="548">
                  <c:v>2.5</c:v>
                </c:pt>
                <c:pt idx="549">
                  <c:v>2.5</c:v>
                </c:pt>
                <c:pt idx="550">
                  <c:v>2.5</c:v>
                </c:pt>
                <c:pt idx="551">
                  <c:v>2.5</c:v>
                </c:pt>
                <c:pt idx="552">
                  <c:v>2.7</c:v>
                </c:pt>
                <c:pt idx="553">
                  <c:v>2.7</c:v>
                </c:pt>
                <c:pt idx="554">
                  <c:v>2.7</c:v>
                </c:pt>
                <c:pt idx="555">
                  <c:v>2.7</c:v>
                </c:pt>
                <c:pt idx="556">
                  <c:v>2.7</c:v>
                </c:pt>
                <c:pt idx="557">
                  <c:v>2.7</c:v>
                </c:pt>
                <c:pt idx="558">
                  <c:v>2.7</c:v>
                </c:pt>
                <c:pt idx="559">
                  <c:v>2.7</c:v>
                </c:pt>
                <c:pt idx="560">
                  <c:v>2.7</c:v>
                </c:pt>
                <c:pt idx="561">
                  <c:v>2.7</c:v>
                </c:pt>
                <c:pt idx="562">
                  <c:v>2.7</c:v>
                </c:pt>
                <c:pt idx="563">
                  <c:v>2.7</c:v>
                </c:pt>
                <c:pt idx="564">
                  <c:v>2.5</c:v>
                </c:pt>
                <c:pt idx="565">
                  <c:v>2.5</c:v>
                </c:pt>
                <c:pt idx="566">
                  <c:v>2.5</c:v>
                </c:pt>
                <c:pt idx="567">
                  <c:v>2.5</c:v>
                </c:pt>
                <c:pt idx="568">
                  <c:v>2.5</c:v>
                </c:pt>
                <c:pt idx="569">
                  <c:v>2.5</c:v>
                </c:pt>
                <c:pt idx="570">
                  <c:v>2.5</c:v>
                </c:pt>
                <c:pt idx="571">
                  <c:v>2.5</c:v>
                </c:pt>
                <c:pt idx="572">
                  <c:v>2.5</c:v>
                </c:pt>
                <c:pt idx="573">
                  <c:v>2.5</c:v>
                </c:pt>
                <c:pt idx="574">
                  <c:v>2.5</c:v>
                </c:pt>
                <c:pt idx="575">
                  <c:v>2.5</c:v>
                </c:pt>
                <c:pt idx="576">
                  <c:v>2.7</c:v>
                </c:pt>
                <c:pt idx="577">
                  <c:v>2.7</c:v>
                </c:pt>
                <c:pt idx="578">
                  <c:v>2.7</c:v>
                </c:pt>
                <c:pt idx="579">
                  <c:v>2.7</c:v>
                </c:pt>
                <c:pt idx="580">
                  <c:v>2.7</c:v>
                </c:pt>
                <c:pt idx="581">
                  <c:v>2.7</c:v>
                </c:pt>
                <c:pt idx="582">
                  <c:v>2.7</c:v>
                </c:pt>
                <c:pt idx="583">
                  <c:v>2.7</c:v>
                </c:pt>
                <c:pt idx="584">
                  <c:v>2.7</c:v>
                </c:pt>
                <c:pt idx="585">
                  <c:v>2.7</c:v>
                </c:pt>
                <c:pt idx="586">
                  <c:v>2.7</c:v>
                </c:pt>
                <c:pt idx="587">
                  <c:v>2.7</c:v>
                </c:pt>
                <c:pt idx="588">
                  <c:v>2.2000000000000002</c:v>
                </c:pt>
                <c:pt idx="589">
                  <c:v>2.2000000000000002</c:v>
                </c:pt>
                <c:pt idx="590">
                  <c:v>2.2000000000000002</c:v>
                </c:pt>
                <c:pt idx="591">
                  <c:v>2.2000000000000002</c:v>
                </c:pt>
                <c:pt idx="592">
                  <c:v>2.2000000000000002</c:v>
                </c:pt>
                <c:pt idx="593">
                  <c:v>2.2000000000000002</c:v>
                </c:pt>
                <c:pt idx="594">
                  <c:v>2.2000000000000002</c:v>
                </c:pt>
                <c:pt idx="595">
                  <c:v>2.2000000000000002</c:v>
                </c:pt>
                <c:pt idx="596">
                  <c:v>2.2000000000000002</c:v>
                </c:pt>
                <c:pt idx="597">
                  <c:v>2.2000000000000002</c:v>
                </c:pt>
                <c:pt idx="598">
                  <c:v>2.2000000000000002</c:v>
                </c:pt>
                <c:pt idx="599">
                  <c:v>2.2000000000000002</c:v>
                </c:pt>
                <c:pt idx="600">
                  <c:v>1.9</c:v>
                </c:pt>
                <c:pt idx="601">
                  <c:v>1.9</c:v>
                </c:pt>
                <c:pt idx="602">
                  <c:v>1.9</c:v>
                </c:pt>
                <c:pt idx="603">
                  <c:v>1.9</c:v>
                </c:pt>
                <c:pt idx="604">
                  <c:v>1.9</c:v>
                </c:pt>
                <c:pt idx="605">
                  <c:v>1.9</c:v>
                </c:pt>
                <c:pt idx="606">
                  <c:v>1.9</c:v>
                </c:pt>
                <c:pt idx="607">
                  <c:v>1.9</c:v>
                </c:pt>
                <c:pt idx="608">
                  <c:v>1.9</c:v>
                </c:pt>
                <c:pt idx="609">
                  <c:v>1.9</c:v>
                </c:pt>
                <c:pt idx="610">
                  <c:v>1.9</c:v>
                </c:pt>
                <c:pt idx="611">
                  <c:v>1.9</c:v>
                </c:pt>
                <c:pt idx="612">
                  <c:v>2.1</c:v>
                </c:pt>
                <c:pt idx="613">
                  <c:v>2.1</c:v>
                </c:pt>
                <c:pt idx="614">
                  <c:v>2.1</c:v>
                </c:pt>
                <c:pt idx="615">
                  <c:v>2.1</c:v>
                </c:pt>
                <c:pt idx="616">
                  <c:v>2.1</c:v>
                </c:pt>
                <c:pt idx="617">
                  <c:v>2.1</c:v>
                </c:pt>
                <c:pt idx="618">
                  <c:v>2.1</c:v>
                </c:pt>
                <c:pt idx="619">
                  <c:v>2.1</c:v>
                </c:pt>
                <c:pt idx="620">
                  <c:v>2.1</c:v>
                </c:pt>
                <c:pt idx="621">
                  <c:v>2.1</c:v>
                </c:pt>
                <c:pt idx="622">
                  <c:v>2.1</c:v>
                </c:pt>
                <c:pt idx="623">
                  <c:v>2.1</c:v>
                </c:pt>
                <c:pt idx="624">
                  <c:v>1.8</c:v>
                </c:pt>
                <c:pt idx="625">
                  <c:v>1.8</c:v>
                </c:pt>
                <c:pt idx="626">
                  <c:v>1.8</c:v>
                </c:pt>
                <c:pt idx="627">
                  <c:v>1.8</c:v>
                </c:pt>
                <c:pt idx="628">
                  <c:v>1.8</c:v>
                </c:pt>
                <c:pt idx="629">
                  <c:v>1.8</c:v>
                </c:pt>
                <c:pt idx="630">
                  <c:v>1.8</c:v>
                </c:pt>
                <c:pt idx="631">
                  <c:v>1.8</c:v>
                </c:pt>
                <c:pt idx="632">
                  <c:v>1.8</c:v>
                </c:pt>
                <c:pt idx="633">
                  <c:v>1.8</c:v>
                </c:pt>
                <c:pt idx="634">
                  <c:v>1.8</c:v>
                </c:pt>
                <c:pt idx="635">
                  <c:v>1.8</c:v>
                </c:pt>
                <c:pt idx="636">
                  <c:v>3.3</c:v>
                </c:pt>
                <c:pt idx="637">
                  <c:v>3.3</c:v>
                </c:pt>
                <c:pt idx="638">
                  <c:v>3.3</c:v>
                </c:pt>
                <c:pt idx="639">
                  <c:v>3.3</c:v>
                </c:pt>
                <c:pt idx="640">
                  <c:v>3.3</c:v>
                </c:pt>
                <c:pt idx="641">
                  <c:v>3.3</c:v>
                </c:pt>
                <c:pt idx="642">
                  <c:v>3.3</c:v>
                </c:pt>
                <c:pt idx="643">
                  <c:v>3.3</c:v>
                </c:pt>
                <c:pt idx="644">
                  <c:v>3.3</c:v>
                </c:pt>
                <c:pt idx="645">
                  <c:v>3.3</c:v>
                </c:pt>
                <c:pt idx="646">
                  <c:v>3.3</c:v>
                </c:pt>
                <c:pt idx="647">
                  <c:v>3.3</c:v>
                </c:pt>
                <c:pt idx="648">
                  <c:v>0.8</c:v>
                </c:pt>
                <c:pt idx="649">
                  <c:v>0.8</c:v>
                </c:pt>
                <c:pt idx="650">
                  <c:v>0.8</c:v>
                </c:pt>
                <c:pt idx="651">
                  <c:v>0.8</c:v>
                </c:pt>
                <c:pt idx="652">
                  <c:v>0.8</c:v>
                </c:pt>
                <c:pt idx="653">
                  <c:v>0.8</c:v>
                </c:pt>
                <c:pt idx="654">
                  <c:v>0.8</c:v>
                </c:pt>
                <c:pt idx="655">
                  <c:v>0.8</c:v>
                </c:pt>
                <c:pt idx="656">
                  <c:v>0.8</c:v>
                </c:pt>
                <c:pt idx="657">
                  <c:v>0.8</c:v>
                </c:pt>
                <c:pt idx="658">
                  <c:v>0.8</c:v>
                </c:pt>
                <c:pt idx="659">
                  <c:v>0.8</c:v>
                </c:pt>
                <c:pt idx="660">
                  <c:v>1.5</c:v>
                </c:pt>
                <c:pt idx="661">
                  <c:v>1.5</c:v>
                </c:pt>
                <c:pt idx="662">
                  <c:v>1.5</c:v>
                </c:pt>
                <c:pt idx="663">
                  <c:v>1.5</c:v>
                </c:pt>
                <c:pt idx="664">
                  <c:v>1.5</c:v>
                </c:pt>
                <c:pt idx="665">
                  <c:v>1.5</c:v>
                </c:pt>
                <c:pt idx="666">
                  <c:v>1.5</c:v>
                </c:pt>
                <c:pt idx="667">
                  <c:v>1.5</c:v>
                </c:pt>
                <c:pt idx="668">
                  <c:v>1.5</c:v>
                </c:pt>
                <c:pt idx="669">
                  <c:v>1.5</c:v>
                </c:pt>
                <c:pt idx="670">
                  <c:v>1.5</c:v>
                </c:pt>
                <c:pt idx="671">
                  <c:v>1.5</c:v>
                </c:pt>
                <c:pt idx="672">
                  <c:v>2.8</c:v>
                </c:pt>
                <c:pt idx="673">
                  <c:v>2.8</c:v>
                </c:pt>
                <c:pt idx="674">
                  <c:v>2.8</c:v>
                </c:pt>
                <c:pt idx="675">
                  <c:v>2.8</c:v>
                </c:pt>
                <c:pt idx="676">
                  <c:v>2.8</c:v>
                </c:pt>
                <c:pt idx="677">
                  <c:v>2.8</c:v>
                </c:pt>
                <c:pt idx="678">
                  <c:v>2.8</c:v>
                </c:pt>
                <c:pt idx="679">
                  <c:v>2.8</c:v>
                </c:pt>
                <c:pt idx="680">
                  <c:v>2.8</c:v>
                </c:pt>
                <c:pt idx="681">
                  <c:v>2.8</c:v>
                </c:pt>
                <c:pt idx="682">
                  <c:v>2.8</c:v>
                </c:pt>
                <c:pt idx="683">
                  <c:v>2.8</c:v>
                </c:pt>
                <c:pt idx="684">
                  <c:v>3</c:v>
                </c:pt>
                <c:pt idx="685">
                  <c:v>3</c:v>
                </c:pt>
                <c:pt idx="686">
                  <c:v>3</c:v>
                </c:pt>
                <c:pt idx="687">
                  <c:v>3</c:v>
                </c:pt>
                <c:pt idx="688">
                  <c:v>3</c:v>
                </c:pt>
                <c:pt idx="689">
                  <c:v>3</c:v>
                </c:pt>
                <c:pt idx="690">
                  <c:v>3</c:v>
                </c:pt>
                <c:pt idx="691">
                  <c:v>3</c:v>
                </c:pt>
                <c:pt idx="692">
                  <c:v>3</c:v>
                </c:pt>
                <c:pt idx="693">
                  <c:v>3</c:v>
                </c:pt>
                <c:pt idx="694">
                  <c:v>3</c:v>
                </c:pt>
                <c:pt idx="695">
                  <c:v>3</c:v>
                </c:pt>
                <c:pt idx="696">
                  <c:v>1.2</c:v>
                </c:pt>
                <c:pt idx="697">
                  <c:v>1.2</c:v>
                </c:pt>
                <c:pt idx="698">
                  <c:v>1.2</c:v>
                </c:pt>
                <c:pt idx="699">
                  <c:v>1.2</c:v>
                </c:pt>
                <c:pt idx="700">
                  <c:v>1.2</c:v>
                </c:pt>
                <c:pt idx="701">
                  <c:v>1.2</c:v>
                </c:pt>
                <c:pt idx="702">
                  <c:v>1.2</c:v>
                </c:pt>
                <c:pt idx="703">
                  <c:v>1.2</c:v>
                </c:pt>
                <c:pt idx="704">
                  <c:v>1.2</c:v>
                </c:pt>
                <c:pt idx="705">
                  <c:v>1.2</c:v>
                </c:pt>
                <c:pt idx="706">
                  <c:v>1.2</c:v>
                </c:pt>
                <c:pt idx="707">
                  <c:v>1.2</c:v>
                </c:pt>
                <c:pt idx="708">
                  <c:v>0.2</c:v>
                </c:pt>
                <c:pt idx="709">
                  <c:v>0.2</c:v>
                </c:pt>
                <c:pt idx="710">
                  <c:v>0.2</c:v>
                </c:pt>
                <c:pt idx="711">
                  <c:v>0.2</c:v>
                </c:pt>
                <c:pt idx="712">
                  <c:v>0.2</c:v>
                </c:pt>
                <c:pt idx="713">
                  <c:v>0.2</c:v>
                </c:pt>
                <c:pt idx="714">
                  <c:v>0.2</c:v>
                </c:pt>
                <c:pt idx="715">
                  <c:v>0.2</c:v>
                </c:pt>
                <c:pt idx="716">
                  <c:v>0.2</c:v>
                </c:pt>
                <c:pt idx="717">
                  <c:v>0.2</c:v>
                </c:pt>
                <c:pt idx="718">
                  <c:v>0.2</c:v>
                </c:pt>
                <c:pt idx="719">
                  <c:v>0.2</c:v>
                </c:pt>
                <c:pt idx="720">
                  <c:v>0.1</c:v>
                </c:pt>
                <c:pt idx="721">
                  <c:v>0.1</c:v>
                </c:pt>
                <c:pt idx="722">
                  <c:v>0.1</c:v>
                </c:pt>
                <c:pt idx="723">
                  <c:v>0.1</c:v>
                </c:pt>
                <c:pt idx="724">
                  <c:v>0.1</c:v>
                </c:pt>
                <c:pt idx="725">
                  <c:v>0.1</c:v>
                </c:pt>
                <c:pt idx="726">
                  <c:v>0.1</c:v>
                </c:pt>
                <c:pt idx="727">
                  <c:v>0.1</c:v>
                </c:pt>
                <c:pt idx="728">
                  <c:v>0.1</c:v>
                </c:pt>
                <c:pt idx="729">
                  <c:v>0.1</c:v>
                </c:pt>
                <c:pt idx="730">
                  <c:v>0.1</c:v>
                </c:pt>
                <c:pt idx="731">
                  <c:v>0.1</c:v>
                </c:pt>
                <c:pt idx="732">
                  <c:v>-0.1</c:v>
                </c:pt>
                <c:pt idx="733">
                  <c:v>-0.1</c:v>
                </c:pt>
                <c:pt idx="734">
                  <c:v>-0.1</c:v>
                </c:pt>
                <c:pt idx="735">
                  <c:v>-0.1</c:v>
                </c:pt>
                <c:pt idx="736">
                  <c:v>-0.1</c:v>
                </c:pt>
                <c:pt idx="737">
                  <c:v>-0.1</c:v>
                </c:pt>
                <c:pt idx="738">
                  <c:v>-0.1</c:v>
                </c:pt>
                <c:pt idx="739">
                  <c:v>-0.1</c:v>
                </c:pt>
                <c:pt idx="740">
                  <c:v>-0.1</c:v>
                </c:pt>
                <c:pt idx="741">
                  <c:v>-0.1</c:v>
                </c:pt>
                <c:pt idx="742">
                  <c:v>-0.1</c:v>
                </c:pt>
                <c:pt idx="743">
                  <c:v>-0.1</c:v>
                </c:pt>
                <c:pt idx="744">
                  <c:v>1.2</c:v>
                </c:pt>
                <c:pt idx="745">
                  <c:v>1.2</c:v>
                </c:pt>
                <c:pt idx="746">
                  <c:v>1.2</c:v>
                </c:pt>
                <c:pt idx="747">
                  <c:v>1.2</c:v>
                </c:pt>
                <c:pt idx="748">
                  <c:v>1.2</c:v>
                </c:pt>
                <c:pt idx="749">
                  <c:v>1.2</c:v>
                </c:pt>
                <c:pt idx="750">
                  <c:v>1.2</c:v>
                </c:pt>
                <c:pt idx="751">
                  <c:v>1.2</c:v>
                </c:pt>
                <c:pt idx="752">
                  <c:v>1.2</c:v>
                </c:pt>
                <c:pt idx="753">
                  <c:v>1.2</c:v>
                </c:pt>
                <c:pt idx="754">
                  <c:v>1.2</c:v>
                </c:pt>
                <c:pt idx="755">
                  <c:v>1.2</c:v>
                </c:pt>
                <c:pt idx="756">
                  <c:v>1.2</c:v>
                </c:pt>
                <c:pt idx="757">
                  <c:v>1.2</c:v>
                </c:pt>
                <c:pt idx="758">
                  <c:v>1.2</c:v>
                </c:pt>
                <c:pt idx="759">
                  <c:v>1.2</c:v>
                </c:pt>
                <c:pt idx="760">
                  <c:v>1.2</c:v>
                </c:pt>
                <c:pt idx="761">
                  <c:v>1.2</c:v>
                </c:pt>
                <c:pt idx="762">
                  <c:v>1.2</c:v>
                </c:pt>
                <c:pt idx="763">
                  <c:v>1.2</c:v>
                </c:pt>
                <c:pt idx="764">
                  <c:v>1.2</c:v>
                </c:pt>
                <c:pt idx="765">
                  <c:v>1.2</c:v>
                </c:pt>
                <c:pt idx="766">
                  <c:v>1.2</c:v>
                </c:pt>
                <c:pt idx="767">
                  <c:v>1.2</c:v>
                </c:pt>
                <c:pt idx="768">
                  <c:v>0.6</c:v>
                </c:pt>
                <c:pt idx="769">
                  <c:v>0.6</c:v>
                </c:pt>
                <c:pt idx="770">
                  <c:v>0.6</c:v>
                </c:pt>
                <c:pt idx="771">
                  <c:v>0.6</c:v>
                </c:pt>
                <c:pt idx="772">
                  <c:v>0.6</c:v>
                </c:pt>
                <c:pt idx="773">
                  <c:v>0.6</c:v>
                </c:pt>
                <c:pt idx="774">
                  <c:v>0.6</c:v>
                </c:pt>
                <c:pt idx="775">
                  <c:v>0.6</c:v>
                </c:pt>
                <c:pt idx="776">
                  <c:v>0.6</c:v>
                </c:pt>
                <c:pt idx="777">
                  <c:v>0.6</c:v>
                </c:pt>
                <c:pt idx="778">
                  <c:v>0.6</c:v>
                </c:pt>
                <c:pt idx="779">
                  <c:v>0.6</c:v>
                </c:pt>
                <c:pt idx="780">
                  <c:v>-0.2</c:v>
                </c:pt>
                <c:pt idx="781">
                  <c:v>-0.2</c:v>
                </c:pt>
                <c:pt idx="782">
                  <c:v>-0.2</c:v>
                </c:pt>
                <c:pt idx="783">
                  <c:v>-0.2</c:v>
                </c:pt>
                <c:pt idx="784">
                  <c:v>-0.2</c:v>
                </c:pt>
                <c:pt idx="785">
                  <c:v>-0.2</c:v>
                </c:pt>
                <c:pt idx="786">
                  <c:v>-0.2</c:v>
                </c:pt>
                <c:pt idx="787">
                  <c:v>-0.2</c:v>
                </c:pt>
                <c:pt idx="788">
                  <c:v>-0.2</c:v>
                </c:pt>
                <c:pt idx="789">
                  <c:v>-0.2</c:v>
                </c:pt>
                <c:pt idx="790">
                  <c:v>-0.2</c:v>
                </c:pt>
                <c:pt idx="791">
                  <c:v>-0.2</c:v>
                </c:pt>
                <c:pt idx="792">
                  <c:v>1.9</c:v>
                </c:pt>
                <c:pt idx="793">
                  <c:v>1.9</c:v>
                </c:pt>
                <c:pt idx="794">
                  <c:v>1.9</c:v>
                </c:pt>
                <c:pt idx="795">
                  <c:v>1.9</c:v>
                </c:pt>
                <c:pt idx="796">
                  <c:v>1.9</c:v>
                </c:pt>
                <c:pt idx="797">
                  <c:v>1.9</c:v>
                </c:pt>
                <c:pt idx="798">
                  <c:v>1.9</c:v>
                </c:pt>
                <c:pt idx="799">
                  <c:v>1.9</c:v>
                </c:pt>
                <c:pt idx="800">
                  <c:v>1.9</c:v>
                </c:pt>
                <c:pt idx="801">
                  <c:v>1.9</c:v>
                </c:pt>
                <c:pt idx="802">
                  <c:v>1.9</c:v>
                </c:pt>
                <c:pt idx="803">
                  <c:v>1.9</c:v>
                </c:pt>
                <c:pt idx="804">
                  <c:v>8.1</c:v>
                </c:pt>
                <c:pt idx="805">
                  <c:v>8.1</c:v>
                </c:pt>
                <c:pt idx="806">
                  <c:v>8.1</c:v>
                </c:pt>
                <c:pt idx="807">
                  <c:v>8.1</c:v>
                </c:pt>
                <c:pt idx="808">
                  <c:v>8.1</c:v>
                </c:pt>
                <c:pt idx="809">
                  <c:v>8.1</c:v>
                </c:pt>
                <c:pt idx="810">
                  <c:v>8.1</c:v>
                </c:pt>
                <c:pt idx="811">
                  <c:v>8.1</c:v>
                </c:pt>
                <c:pt idx="812">
                  <c:v>8.1</c:v>
                </c:pt>
                <c:pt idx="813">
                  <c:v>8.1</c:v>
                </c:pt>
                <c:pt idx="814">
                  <c:v>8.1</c:v>
                </c:pt>
                <c:pt idx="815">
                  <c:v>8.1</c:v>
                </c:pt>
                <c:pt idx="816">
                  <c:v>5.7</c:v>
                </c:pt>
                <c:pt idx="817">
                  <c:v>5.7</c:v>
                </c:pt>
                <c:pt idx="818">
                  <c:v>5.7</c:v>
                </c:pt>
                <c:pt idx="819">
                  <c:v>5.7</c:v>
                </c:pt>
                <c:pt idx="820">
                  <c:v>5.7</c:v>
                </c:pt>
                <c:pt idx="821">
                  <c:v>5.7</c:v>
                </c:pt>
                <c:pt idx="822">
                  <c:v>5.7</c:v>
                </c:pt>
                <c:pt idx="823">
                  <c:v>5.7</c:v>
                </c:pt>
                <c:pt idx="824">
                  <c:v>5.7</c:v>
                </c:pt>
                <c:pt idx="825">
                  <c:v>5.7</c:v>
                </c:pt>
                <c:pt idx="826">
                  <c:v>5.7</c:v>
                </c:pt>
                <c:pt idx="827">
                  <c:v>5.7</c:v>
                </c:pt>
                <c:pt idx="828">
                  <c:v>1</c:v>
                </c:pt>
                <c:pt idx="829">
                  <c:v>1</c:v>
                </c:pt>
                <c:pt idx="830">
                  <c:v>1</c:v>
                </c:pt>
                <c:pt idx="831">
                  <c:v>1</c:v>
                </c:pt>
                <c:pt idx="832">
                  <c:v>1</c:v>
                </c:pt>
                <c:pt idx="833">
                  <c:v>1</c:v>
                </c:pt>
                <c:pt idx="834">
                  <c:v>1</c:v>
                </c:pt>
                <c:pt idx="835">
                  <c:v>1</c:v>
                </c:pt>
                <c:pt idx="836">
                  <c:v>1</c:v>
                </c:pt>
                <c:pt idx="837">
                  <c:v>1</c:v>
                </c:pt>
                <c:pt idx="838">
                  <c:v>1</c:v>
                </c:pt>
                <c:pt idx="839">
                  <c:v>1</c:v>
                </c:pt>
                <c:pt idx="840">
                  <c:v>1.5</c:v>
                </c:pt>
                <c:pt idx="841">
                  <c:v>1.5</c:v>
                </c:pt>
                <c:pt idx="842">
                  <c:v>1.5</c:v>
                </c:pt>
                <c:pt idx="843">
                  <c:v>1.5</c:v>
                </c:pt>
                <c:pt idx="844">
                  <c:v>1.5</c:v>
                </c:pt>
                <c:pt idx="845">
                  <c:v>1.5</c:v>
                </c:pt>
                <c:pt idx="846">
                  <c:v>1.5</c:v>
                </c:pt>
                <c:pt idx="847">
                  <c:v>1.5</c:v>
                </c:pt>
                <c:pt idx="848">
                  <c:v>1.5</c:v>
                </c:pt>
                <c:pt idx="849">
                  <c:v>1.5</c:v>
                </c:pt>
                <c:pt idx="850">
                  <c:v>1.5</c:v>
                </c:pt>
                <c:pt idx="851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10-4379-9CCF-25A0B70F04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76089520"/>
        <c:axId val="1"/>
      </c:areaChart>
      <c:lineChart>
        <c:grouping val="standard"/>
        <c:varyColors val="0"/>
        <c:ser>
          <c:idx val="2"/>
          <c:order val="0"/>
          <c:tx>
            <c:strRef>
              <c:f>'2'!$B$5</c:f>
              <c:strCache>
                <c:ptCount val="1"/>
                <c:pt idx="0">
                  <c:v>energetici</c:v>
                </c:pt>
              </c:strCache>
            </c:strRef>
          </c:tx>
          <c:spPr>
            <a:ln w="28575">
              <a:solidFill>
                <a:srgbClr val="095CA1"/>
              </a:solidFill>
            </a:ln>
          </c:spPr>
          <c:marker>
            <c:symbol val="none"/>
          </c:marker>
          <c:cat>
            <c:numRef>
              <c:f>'2'!$F$6:$F$866</c:f>
              <c:numCache>
                <c:formatCode>General</c:formatCode>
                <c:ptCount val="861"/>
              </c:numCache>
            </c:numRef>
          </c:cat>
          <c:val>
            <c:numRef>
              <c:f>'2'!$B$6:$B$866</c:f>
              <c:numCache>
                <c:formatCode>0.0</c:formatCode>
                <c:ptCount val="861"/>
                <c:pt idx="0">
                  <c:v>-0.3</c:v>
                </c:pt>
                <c:pt idx="1">
                  <c:v>-0.4</c:v>
                </c:pt>
                <c:pt idx="2">
                  <c:v>-0.4</c:v>
                </c:pt>
                <c:pt idx="3">
                  <c:v>-0.3</c:v>
                </c:pt>
                <c:pt idx="4">
                  <c:v>-0.3</c:v>
                </c:pt>
                <c:pt idx="5">
                  <c:v>-0.3</c:v>
                </c:pt>
                <c:pt idx="6">
                  <c:v>-0.4</c:v>
                </c:pt>
                <c:pt idx="7">
                  <c:v>-0.5</c:v>
                </c:pt>
                <c:pt idx="8">
                  <c:v>-0.6</c:v>
                </c:pt>
                <c:pt idx="9">
                  <c:v>-0.6</c:v>
                </c:pt>
                <c:pt idx="10">
                  <c:v>-0.5</c:v>
                </c:pt>
                <c:pt idx="11">
                  <c:v>-0.4</c:v>
                </c:pt>
                <c:pt idx="12">
                  <c:v>-0.4</c:v>
                </c:pt>
                <c:pt idx="13">
                  <c:v>0</c:v>
                </c:pt>
                <c:pt idx="14">
                  <c:v>-0.1</c:v>
                </c:pt>
                <c:pt idx="15">
                  <c:v>-0.2</c:v>
                </c:pt>
                <c:pt idx="16">
                  <c:v>-0.2</c:v>
                </c:pt>
                <c:pt idx="17">
                  <c:v>-0.2</c:v>
                </c:pt>
                <c:pt idx="18">
                  <c:v>0</c:v>
                </c:pt>
                <c:pt idx="19">
                  <c:v>0.2</c:v>
                </c:pt>
                <c:pt idx="20">
                  <c:v>0.3</c:v>
                </c:pt>
                <c:pt idx="21">
                  <c:v>0.4</c:v>
                </c:pt>
                <c:pt idx="22">
                  <c:v>3.5</c:v>
                </c:pt>
                <c:pt idx="23">
                  <c:v>3.7</c:v>
                </c:pt>
                <c:pt idx="24">
                  <c:v>4.7</c:v>
                </c:pt>
                <c:pt idx="25">
                  <c:v>4.3</c:v>
                </c:pt>
                <c:pt idx="26">
                  <c:v>4.4000000000000004</c:v>
                </c:pt>
                <c:pt idx="27">
                  <c:v>4.4000000000000004</c:v>
                </c:pt>
                <c:pt idx="28">
                  <c:v>4.5</c:v>
                </c:pt>
                <c:pt idx="29">
                  <c:v>4.5</c:v>
                </c:pt>
                <c:pt idx="30">
                  <c:v>4.3</c:v>
                </c:pt>
                <c:pt idx="31">
                  <c:v>4.2</c:v>
                </c:pt>
                <c:pt idx="32">
                  <c:v>4.0999999999999996</c:v>
                </c:pt>
                <c:pt idx="33">
                  <c:v>4</c:v>
                </c:pt>
                <c:pt idx="34">
                  <c:v>0.8</c:v>
                </c:pt>
                <c:pt idx="35">
                  <c:v>0.6</c:v>
                </c:pt>
                <c:pt idx="36">
                  <c:v>0.8</c:v>
                </c:pt>
                <c:pt idx="37">
                  <c:v>0.9</c:v>
                </c:pt>
                <c:pt idx="38">
                  <c:v>0.8</c:v>
                </c:pt>
                <c:pt idx="39">
                  <c:v>0.8</c:v>
                </c:pt>
                <c:pt idx="40">
                  <c:v>0.9</c:v>
                </c:pt>
                <c:pt idx="41">
                  <c:v>0.9</c:v>
                </c:pt>
                <c:pt idx="42">
                  <c:v>1</c:v>
                </c:pt>
                <c:pt idx="43">
                  <c:v>1</c:v>
                </c:pt>
                <c:pt idx="44">
                  <c:v>1.1000000000000001</c:v>
                </c:pt>
                <c:pt idx="45">
                  <c:v>1.1000000000000001</c:v>
                </c:pt>
                <c:pt idx="46">
                  <c:v>-0.5</c:v>
                </c:pt>
                <c:pt idx="47">
                  <c:v>-0.5</c:v>
                </c:pt>
                <c:pt idx="48">
                  <c:v>-3.1</c:v>
                </c:pt>
                <c:pt idx="49">
                  <c:v>-3.2</c:v>
                </c:pt>
                <c:pt idx="50">
                  <c:v>-3.1</c:v>
                </c:pt>
                <c:pt idx="51">
                  <c:v>-3.1</c:v>
                </c:pt>
                <c:pt idx="52">
                  <c:v>-3.9</c:v>
                </c:pt>
                <c:pt idx="53">
                  <c:v>-3.8</c:v>
                </c:pt>
                <c:pt idx="54">
                  <c:v>-3.9</c:v>
                </c:pt>
                <c:pt idx="55">
                  <c:v>-4</c:v>
                </c:pt>
                <c:pt idx="56">
                  <c:v>-4.5</c:v>
                </c:pt>
                <c:pt idx="57">
                  <c:v>-4.5</c:v>
                </c:pt>
                <c:pt idx="58">
                  <c:v>-3.6</c:v>
                </c:pt>
                <c:pt idx="59">
                  <c:v>-3.9</c:v>
                </c:pt>
                <c:pt idx="60">
                  <c:v>-2.5</c:v>
                </c:pt>
                <c:pt idx="61">
                  <c:v>-2.4</c:v>
                </c:pt>
                <c:pt idx="62">
                  <c:v>-2.5</c:v>
                </c:pt>
                <c:pt idx="63">
                  <c:v>-3.5</c:v>
                </c:pt>
                <c:pt idx="64">
                  <c:v>-2.9</c:v>
                </c:pt>
                <c:pt idx="65">
                  <c:v>-7.5</c:v>
                </c:pt>
                <c:pt idx="66">
                  <c:v>-7.4</c:v>
                </c:pt>
                <c:pt idx="67">
                  <c:v>-7.3</c:v>
                </c:pt>
                <c:pt idx="68">
                  <c:v>-6.7</c:v>
                </c:pt>
                <c:pt idx="69">
                  <c:v>-6.7</c:v>
                </c:pt>
                <c:pt idx="70">
                  <c:v>-6.1</c:v>
                </c:pt>
                <c:pt idx="71">
                  <c:v>-5.8</c:v>
                </c:pt>
                <c:pt idx="72">
                  <c:v>-5.8</c:v>
                </c:pt>
                <c:pt idx="73">
                  <c:v>-6.7</c:v>
                </c:pt>
                <c:pt idx="74">
                  <c:v>-6.6</c:v>
                </c:pt>
                <c:pt idx="75">
                  <c:v>-5.6</c:v>
                </c:pt>
                <c:pt idx="76">
                  <c:v>-5.4</c:v>
                </c:pt>
                <c:pt idx="77">
                  <c:v>-0.8</c:v>
                </c:pt>
                <c:pt idx="78">
                  <c:v>-0.8</c:v>
                </c:pt>
                <c:pt idx="79">
                  <c:v>-0.8</c:v>
                </c:pt>
                <c:pt idx="80">
                  <c:v>-0.5</c:v>
                </c:pt>
                <c:pt idx="81">
                  <c:v>0.1</c:v>
                </c:pt>
                <c:pt idx="82">
                  <c:v>0.2</c:v>
                </c:pt>
                <c:pt idx="83">
                  <c:v>0.1</c:v>
                </c:pt>
                <c:pt idx="84">
                  <c:v>0.5</c:v>
                </c:pt>
                <c:pt idx="85">
                  <c:v>1.8</c:v>
                </c:pt>
                <c:pt idx="86">
                  <c:v>1.9</c:v>
                </c:pt>
                <c:pt idx="87">
                  <c:v>2.1</c:v>
                </c:pt>
                <c:pt idx="88">
                  <c:v>2.1</c:v>
                </c:pt>
                <c:pt idx="89">
                  <c:v>2.1</c:v>
                </c:pt>
                <c:pt idx="90">
                  <c:v>2.2000000000000002</c:v>
                </c:pt>
                <c:pt idx="91">
                  <c:v>2.2999999999999998</c:v>
                </c:pt>
                <c:pt idx="92">
                  <c:v>2</c:v>
                </c:pt>
                <c:pt idx="93">
                  <c:v>1.5</c:v>
                </c:pt>
                <c:pt idx="94">
                  <c:v>1.5</c:v>
                </c:pt>
                <c:pt idx="95">
                  <c:v>1.7</c:v>
                </c:pt>
                <c:pt idx="96">
                  <c:v>1.6</c:v>
                </c:pt>
                <c:pt idx="97">
                  <c:v>1.8</c:v>
                </c:pt>
                <c:pt idx="98">
                  <c:v>1.8</c:v>
                </c:pt>
                <c:pt idx="99">
                  <c:v>1.8</c:v>
                </c:pt>
                <c:pt idx="100">
                  <c:v>1.8</c:v>
                </c:pt>
                <c:pt idx="101">
                  <c:v>1.8</c:v>
                </c:pt>
                <c:pt idx="102">
                  <c:v>2.1</c:v>
                </c:pt>
                <c:pt idx="103">
                  <c:v>2.2000000000000002</c:v>
                </c:pt>
                <c:pt idx="104">
                  <c:v>2.4</c:v>
                </c:pt>
                <c:pt idx="105">
                  <c:v>2.9</c:v>
                </c:pt>
                <c:pt idx="106">
                  <c:v>3.3</c:v>
                </c:pt>
                <c:pt idx="107">
                  <c:v>3.6</c:v>
                </c:pt>
                <c:pt idx="108">
                  <c:v>3.5</c:v>
                </c:pt>
                <c:pt idx="109">
                  <c:v>3.7</c:v>
                </c:pt>
                <c:pt idx="110">
                  <c:v>7.1</c:v>
                </c:pt>
                <c:pt idx="111">
                  <c:v>7.1</c:v>
                </c:pt>
                <c:pt idx="112">
                  <c:v>6.9</c:v>
                </c:pt>
                <c:pt idx="113">
                  <c:v>7</c:v>
                </c:pt>
                <c:pt idx="114">
                  <c:v>6.4</c:v>
                </c:pt>
                <c:pt idx="115">
                  <c:v>6.2</c:v>
                </c:pt>
                <c:pt idx="116">
                  <c:v>6</c:v>
                </c:pt>
                <c:pt idx="117">
                  <c:v>5.4</c:v>
                </c:pt>
                <c:pt idx="118">
                  <c:v>5.2</c:v>
                </c:pt>
                <c:pt idx="119">
                  <c:v>5.2</c:v>
                </c:pt>
                <c:pt idx="120">
                  <c:v>4.9000000000000004</c:v>
                </c:pt>
                <c:pt idx="121">
                  <c:v>4.5</c:v>
                </c:pt>
                <c:pt idx="122">
                  <c:v>1.1000000000000001</c:v>
                </c:pt>
                <c:pt idx="123">
                  <c:v>1.1000000000000001</c:v>
                </c:pt>
                <c:pt idx="124">
                  <c:v>1.1000000000000001</c:v>
                </c:pt>
                <c:pt idx="125">
                  <c:v>1.1000000000000001</c:v>
                </c:pt>
                <c:pt idx="126">
                  <c:v>1.2</c:v>
                </c:pt>
                <c:pt idx="127">
                  <c:v>1.2</c:v>
                </c:pt>
                <c:pt idx="128">
                  <c:v>0.9</c:v>
                </c:pt>
                <c:pt idx="129">
                  <c:v>0.9</c:v>
                </c:pt>
                <c:pt idx="130">
                  <c:v>0.6</c:v>
                </c:pt>
                <c:pt idx="131">
                  <c:v>0.1</c:v>
                </c:pt>
                <c:pt idx="132">
                  <c:v>0.2</c:v>
                </c:pt>
                <c:pt idx="133">
                  <c:v>0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0.2</c:v>
                </c:pt>
                <c:pt idx="138">
                  <c:v>0.3</c:v>
                </c:pt>
                <c:pt idx="139">
                  <c:v>0.3</c:v>
                </c:pt>
                <c:pt idx="140">
                  <c:v>0.5</c:v>
                </c:pt>
                <c:pt idx="141">
                  <c:v>0.6</c:v>
                </c:pt>
                <c:pt idx="142">
                  <c:v>2.9</c:v>
                </c:pt>
                <c:pt idx="143">
                  <c:v>3.2</c:v>
                </c:pt>
                <c:pt idx="144">
                  <c:v>5.9</c:v>
                </c:pt>
                <c:pt idx="145">
                  <c:v>5.7</c:v>
                </c:pt>
                <c:pt idx="146">
                  <c:v>5.5</c:v>
                </c:pt>
                <c:pt idx="147">
                  <c:v>6.2</c:v>
                </c:pt>
                <c:pt idx="148">
                  <c:v>6.5</c:v>
                </c:pt>
                <c:pt idx="149">
                  <c:v>6.4</c:v>
                </c:pt>
                <c:pt idx="150">
                  <c:v>6.4</c:v>
                </c:pt>
                <c:pt idx="151">
                  <c:v>6.5</c:v>
                </c:pt>
                <c:pt idx="152">
                  <c:v>6.6</c:v>
                </c:pt>
                <c:pt idx="153">
                  <c:v>6.6</c:v>
                </c:pt>
                <c:pt idx="154">
                  <c:v>4.2</c:v>
                </c:pt>
                <c:pt idx="155">
                  <c:v>3.9</c:v>
                </c:pt>
                <c:pt idx="156">
                  <c:v>1.3</c:v>
                </c:pt>
                <c:pt idx="157">
                  <c:v>1.3</c:v>
                </c:pt>
                <c:pt idx="158">
                  <c:v>1.3</c:v>
                </c:pt>
                <c:pt idx="159">
                  <c:v>0.5</c:v>
                </c:pt>
                <c:pt idx="160">
                  <c:v>0.2</c:v>
                </c:pt>
                <c:pt idx="161">
                  <c:v>-0.8</c:v>
                </c:pt>
                <c:pt idx="162">
                  <c:v>-1.2</c:v>
                </c:pt>
                <c:pt idx="163">
                  <c:v>-1.4</c:v>
                </c:pt>
                <c:pt idx="164">
                  <c:v>-1.5</c:v>
                </c:pt>
                <c:pt idx="165">
                  <c:v>-2.1</c:v>
                </c:pt>
                <c:pt idx="166">
                  <c:v>-3.3</c:v>
                </c:pt>
                <c:pt idx="167">
                  <c:v>-3.7</c:v>
                </c:pt>
                <c:pt idx="168">
                  <c:v>-3.9</c:v>
                </c:pt>
                <c:pt idx="169">
                  <c:v>-3.9</c:v>
                </c:pt>
                <c:pt idx="170">
                  <c:v>-0.2</c:v>
                </c:pt>
                <c:pt idx="171">
                  <c:v>0</c:v>
                </c:pt>
                <c:pt idx="172">
                  <c:v>0.1</c:v>
                </c:pt>
                <c:pt idx="173">
                  <c:v>1</c:v>
                </c:pt>
                <c:pt idx="174">
                  <c:v>1.7</c:v>
                </c:pt>
                <c:pt idx="175">
                  <c:v>1.9</c:v>
                </c:pt>
                <c:pt idx="176">
                  <c:v>2.1</c:v>
                </c:pt>
                <c:pt idx="177">
                  <c:v>2.8</c:v>
                </c:pt>
                <c:pt idx="178">
                  <c:v>4.2</c:v>
                </c:pt>
                <c:pt idx="179">
                  <c:v>4.8</c:v>
                </c:pt>
                <c:pt idx="180">
                  <c:v>5.2</c:v>
                </c:pt>
                <c:pt idx="181">
                  <c:v>5.6</c:v>
                </c:pt>
                <c:pt idx="182">
                  <c:v>1.9</c:v>
                </c:pt>
                <c:pt idx="183">
                  <c:v>2.2999999999999998</c:v>
                </c:pt>
                <c:pt idx="184">
                  <c:v>2.4</c:v>
                </c:pt>
                <c:pt idx="185">
                  <c:v>2.5</c:v>
                </c:pt>
                <c:pt idx="186">
                  <c:v>2.1</c:v>
                </c:pt>
                <c:pt idx="187">
                  <c:v>2.2000000000000002</c:v>
                </c:pt>
                <c:pt idx="188">
                  <c:v>8.3000000000000007</c:v>
                </c:pt>
                <c:pt idx="189">
                  <c:v>8.5</c:v>
                </c:pt>
                <c:pt idx="190">
                  <c:v>8.8000000000000007</c:v>
                </c:pt>
                <c:pt idx="191">
                  <c:v>8.8000000000000007</c:v>
                </c:pt>
                <c:pt idx="192">
                  <c:v>9.3000000000000007</c:v>
                </c:pt>
                <c:pt idx="193">
                  <c:v>9.4</c:v>
                </c:pt>
                <c:pt idx="194">
                  <c:v>9.4</c:v>
                </c:pt>
                <c:pt idx="195">
                  <c:v>9</c:v>
                </c:pt>
                <c:pt idx="196">
                  <c:v>9</c:v>
                </c:pt>
                <c:pt idx="197">
                  <c:v>8.9</c:v>
                </c:pt>
                <c:pt idx="198">
                  <c:v>8.9</c:v>
                </c:pt>
                <c:pt idx="199">
                  <c:v>8.6</c:v>
                </c:pt>
                <c:pt idx="200">
                  <c:v>2.1</c:v>
                </c:pt>
                <c:pt idx="201">
                  <c:v>1.6</c:v>
                </c:pt>
                <c:pt idx="202">
                  <c:v>1.3</c:v>
                </c:pt>
                <c:pt idx="203">
                  <c:v>1</c:v>
                </c:pt>
                <c:pt idx="204">
                  <c:v>0.8</c:v>
                </c:pt>
                <c:pt idx="205">
                  <c:v>0.6</c:v>
                </c:pt>
                <c:pt idx="206">
                  <c:v>0.3</c:v>
                </c:pt>
                <c:pt idx="207">
                  <c:v>0.3</c:v>
                </c:pt>
                <c:pt idx="208">
                  <c:v>0.2</c:v>
                </c:pt>
                <c:pt idx="209">
                  <c:v>0.4</c:v>
                </c:pt>
                <c:pt idx="210">
                  <c:v>0.5</c:v>
                </c:pt>
                <c:pt idx="211">
                  <c:v>0.4</c:v>
                </c:pt>
                <c:pt idx="212">
                  <c:v>0.7</c:v>
                </c:pt>
                <c:pt idx="213">
                  <c:v>0.8</c:v>
                </c:pt>
                <c:pt idx="214">
                  <c:v>0.7</c:v>
                </c:pt>
                <c:pt idx="215">
                  <c:v>0.8</c:v>
                </c:pt>
                <c:pt idx="216">
                  <c:v>-0.3</c:v>
                </c:pt>
                <c:pt idx="217">
                  <c:v>-0.4</c:v>
                </c:pt>
                <c:pt idx="218">
                  <c:v>-0.3</c:v>
                </c:pt>
                <c:pt idx="219">
                  <c:v>-0.2</c:v>
                </c:pt>
                <c:pt idx="220">
                  <c:v>-0.2</c:v>
                </c:pt>
                <c:pt idx="221">
                  <c:v>0</c:v>
                </c:pt>
                <c:pt idx="222">
                  <c:v>0.1</c:v>
                </c:pt>
                <c:pt idx="223">
                  <c:v>0.4</c:v>
                </c:pt>
                <c:pt idx="224">
                  <c:v>0.4</c:v>
                </c:pt>
                <c:pt idx="225">
                  <c:v>6.9</c:v>
                </c:pt>
                <c:pt idx="226">
                  <c:v>7.9</c:v>
                </c:pt>
                <c:pt idx="227">
                  <c:v>19</c:v>
                </c:pt>
                <c:pt idx="228">
                  <c:v>20.6</c:v>
                </c:pt>
                <c:pt idx="229">
                  <c:v>20.7</c:v>
                </c:pt>
                <c:pt idx="230">
                  <c:v>44.6</c:v>
                </c:pt>
                <c:pt idx="231">
                  <c:v>46.3</c:v>
                </c:pt>
                <c:pt idx="232">
                  <c:v>46.4</c:v>
                </c:pt>
                <c:pt idx="233">
                  <c:v>46.1</c:v>
                </c:pt>
                <c:pt idx="234">
                  <c:v>57.7</c:v>
                </c:pt>
                <c:pt idx="235">
                  <c:v>58.3</c:v>
                </c:pt>
                <c:pt idx="236">
                  <c:v>69.7</c:v>
                </c:pt>
                <c:pt idx="237">
                  <c:v>60.4</c:v>
                </c:pt>
                <c:pt idx="238">
                  <c:v>59.5</c:v>
                </c:pt>
                <c:pt idx="239">
                  <c:v>44.8</c:v>
                </c:pt>
                <c:pt idx="240">
                  <c:v>43.6</c:v>
                </c:pt>
                <c:pt idx="241">
                  <c:v>43.7</c:v>
                </c:pt>
                <c:pt idx="242">
                  <c:v>12.6</c:v>
                </c:pt>
                <c:pt idx="243">
                  <c:v>11.2</c:v>
                </c:pt>
                <c:pt idx="244">
                  <c:v>11</c:v>
                </c:pt>
                <c:pt idx="245">
                  <c:v>12</c:v>
                </c:pt>
                <c:pt idx="246">
                  <c:v>3.6</c:v>
                </c:pt>
                <c:pt idx="247">
                  <c:v>3.1</c:v>
                </c:pt>
                <c:pt idx="248">
                  <c:v>-3.7</c:v>
                </c:pt>
                <c:pt idx="249">
                  <c:v>-4.2</c:v>
                </c:pt>
                <c:pt idx="250">
                  <c:v>-4.5</c:v>
                </c:pt>
                <c:pt idx="251">
                  <c:v>-1.5</c:v>
                </c:pt>
                <c:pt idx="252">
                  <c:v>-1.3</c:v>
                </c:pt>
                <c:pt idx="253">
                  <c:v>-1.2</c:v>
                </c:pt>
                <c:pt idx="254">
                  <c:v>11.4</c:v>
                </c:pt>
                <c:pt idx="255">
                  <c:v>20.8</c:v>
                </c:pt>
                <c:pt idx="256">
                  <c:v>23.5</c:v>
                </c:pt>
                <c:pt idx="257">
                  <c:v>23.5</c:v>
                </c:pt>
                <c:pt idx="258">
                  <c:v>23.3</c:v>
                </c:pt>
                <c:pt idx="259">
                  <c:v>23.3</c:v>
                </c:pt>
                <c:pt idx="260">
                  <c:v>23.4</c:v>
                </c:pt>
                <c:pt idx="261">
                  <c:v>41.8</c:v>
                </c:pt>
                <c:pt idx="262">
                  <c:v>47.5</c:v>
                </c:pt>
                <c:pt idx="263">
                  <c:v>44.1</c:v>
                </c:pt>
                <c:pt idx="264">
                  <c:v>44</c:v>
                </c:pt>
                <c:pt idx="265">
                  <c:v>46.3</c:v>
                </c:pt>
                <c:pt idx="266">
                  <c:v>40.4</c:v>
                </c:pt>
                <c:pt idx="267">
                  <c:v>30.4</c:v>
                </c:pt>
                <c:pt idx="268">
                  <c:v>27.8</c:v>
                </c:pt>
                <c:pt idx="269">
                  <c:v>26.8</c:v>
                </c:pt>
                <c:pt idx="270">
                  <c:v>27.5</c:v>
                </c:pt>
                <c:pt idx="271">
                  <c:v>27.5</c:v>
                </c:pt>
                <c:pt idx="272">
                  <c:v>27.2</c:v>
                </c:pt>
                <c:pt idx="273">
                  <c:v>10.9</c:v>
                </c:pt>
                <c:pt idx="274">
                  <c:v>6.8</c:v>
                </c:pt>
                <c:pt idx="275">
                  <c:v>6.2</c:v>
                </c:pt>
                <c:pt idx="276">
                  <c:v>7.9</c:v>
                </c:pt>
                <c:pt idx="277">
                  <c:v>6.5</c:v>
                </c:pt>
                <c:pt idx="278">
                  <c:v>5.0999999999999996</c:v>
                </c:pt>
                <c:pt idx="279">
                  <c:v>4.0999999999999996</c:v>
                </c:pt>
                <c:pt idx="280">
                  <c:v>3.8</c:v>
                </c:pt>
                <c:pt idx="281">
                  <c:v>6.8</c:v>
                </c:pt>
                <c:pt idx="282">
                  <c:v>6.4</c:v>
                </c:pt>
                <c:pt idx="283">
                  <c:v>6.6</c:v>
                </c:pt>
                <c:pt idx="284">
                  <c:v>6.3</c:v>
                </c:pt>
                <c:pt idx="285">
                  <c:v>6.1</c:v>
                </c:pt>
                <c:pt idx="286">
                  <c:v>6.1</c:v>
                </c:pt>
                <c:pt idx="287">
                  <c:v>6</c:v>
                </c:pt>
                <c:pt idx="288">
                  <c:v>4.9000000000000004</c:v>
                </c:pt>
                <c:pt idx="289">
                  <c:v>4.9000000000000004</c:v>
                </c:pt>
                <c:pt idx="290">
                  <c:v>4.9000000000000004</c:v>
                </c:pt>
                <c:pt idx="291">
                  <c:v>5.0999999999999996</c:v>
                </c:pt>
                <c:pt idx="292">
                  <c:v>7.4</c:v>
                </c:pt>
                <c:pt idx="293">
                  <c:v>4.5</c:v>
                </c:pt>
                <c:pt idx="294">
                  <c:v>7.5</c:v>
                </c:pt>
                <c:pt idx="295">
                  <c:v>14.6</c:v>
                </c:pt>
                <c:pt idx="296">
                  <c:v>22.5</c:v>
                </c:pt>
                <c:pt idx="297">
                  <c:v>28</c:v>
                </c:pt>
                <c:pt idx="298">
                  <c:v>29</c:v>
                </c:pt>
                <c:pt idx="299">
                  <c:v>29.2</c:v>
                </c:pt>
                <c:pt idx="300">
                  <c:v>42.7</c:v>
                </c:pt>
                <c:pt idx="301">
                  <c:v>43.6</c:v>
                </c:pt>
                <c:pt idx="302">
                  <c:v>43.7</c:v>
                </c:pt>
                <c:pt idx="303">
                  <c:v>48.5</c:v>
                </c:pt>
                <c:pt idx="304">
                  <c:v>46.4</c:v>
                </c:pt>
                <c:pt idx="305">
                  <c:v>48.3</c:v>
                </c:pt>
                <c:pt idx="306">
                  <c:v>55</c:v>
                </c:pt>
                <c:pt idx="307">
                  <c:v>47.8</c:v>
                </c:pt>
                <c:pt idx="308">
                  <c:v>39.299999999999997</c:v>
                </c:pt>
                <c:pt idx="309">
                  <c:v>29.3</c:v>
                </c:pt>
                <c:pt idx="310">
                  <c:v>34</c:v>
                </c:pt>
                <c:pt idx="311">
                  <c:v>39</c:v>
                </c:pt>
                <c:pt idx="312">
                  <c:v>26.9</c:v>
                </c:pt>
                <c:pt idx="313">
                  <c:v>26.2</c:v>
                </c:pt>
                <c:pt idx="314">
                  <c:v>29</c:v>
                </c:pt>
                <c:pt idx="315">
                  <c:v>25.5</c:v>
                </c:pt>
                <c:pt idx="316">
                  <c:v>30.2</c:v>
                </c:pt>
                <c:pt idx="317">
                  <c:v>31.8</c:v>
                </c:pt>
                <c:pt idx="318">
                  <c:v>22.6</c:v>
                </c:pt>
                <c:pt idx="319">
                  <c:v>22.6</c:v>
                </c:pt>
                <c:pt idx="320">
                  <c:v>22.3</c:v>
                </c:pt>
                <c:pt idx="321">
                  <c:v>26.2</c:v>
                </c:pt>
                <c:pt idx="322">
                  <c:v>25.9</c:v>
                </c:pt>
                <c:pt idx="323">
                  <c:v>22.6</c:v>
                </c:pt>
                <c:pt idx="324">
                  <c:v>21.2</c:v>
                </c:pt>
                <c:pt idx="325">
                  <c:v>19.3</c:v>
                </c:pt>
                <c:pt idx="326">
                  <c:v>16.8</c:v>
                </c:pt>
                <c:pt idx="327">
                  <c:v>16.399999999999999</c:v>
                </c:pt>
                <c:pt idx="328">
                  <c:v>12.4</c:v>
                </c:pt>
                <c:pt idx="329">
                  <c:v>11.5</c:v>
                </c:pt>
                <c:pt idx="330">
                  <c:v>14.6</c:v>
                </c:pt>
                <c:pt idx="331">
                  <c:v>19.899999999999999</c:v>
                </c:pt>
                <c:pt idx="332">
                  <c:v>21.4</c:v>
                </c:pt>
                <c:pt idx="333">
                  <c:v>23.7</c:v>
                </c:pt>
                <c:pt idx="334">
                  <c:v>21.6</c:v>
                </c:pt>
                <c:pt idx="335">
                  <c:v>20.5</c:v>
                </c:pt>
                <c:pt idx="336">
                  <c:v>21.4</c:v>
                </c:pt>
                <c:pt idx="337">
                  <c:v>22.8</c:v>
                </c:pt>
                <c:pt idx="338">
                  <c:v>22.3</c:v>
                </c:pt>
                <c:pt idx="339">
                  <c:v>22.1</c:v>
                </c:pt>
                <c:pt idx="340">
                  <c:v>22.4</c:v>
                </c:pt>
                <c:pt idx="341">
                  <c:v>20</c:v>
                </c:pt>
                <c:pt idx="342">
                  <c:v>17.399999999999999</c:v>
                </c:pt>
                <c:pt idx="343">
                  <c:v>10.4</c:v>
                </c:pt>
                <c:pt idx="344">
                  <c:v>11.5</c:v>
                </c:pt>
                <c:pt idx="345">
                  <c:v>9.9</c:v>
                </c:pt>
                <c:pt idx="346">
                  <c:v>8</c:v>
                </c:pt>
                <c:pt idx="347">
                  <c:v>7.8</c:v>
                </c:pt>
                <c:pt idx="348">
                  <c:v>11.8</c:v>
                </c:pt>
                <c:pt idx="349">
                  <c:v>12.6</c:v>
                </c:pt>
                <c:pt idx="350">
                  <c:v>13.4</c:v>
                </c:pt>
                <c:pt idx="351">
                  <c:v>12.6</c:v>
                </c:pt>
                <c:pt idx="352">
                  <c:v>11</c:v>
                </c:pt>
                <c:pt idx="353">
                  <c:v>11.1</c:v>
                </c:pt>
                <c:pt idx="354">
                  <c:v>10.3</c:v>
                </c:pt>
                <c:pt idx="355">
                  <c:v>10.5</c:v>
                </c:pt>
                <c:pt idx="356">
                  <c:v>7.6</c:v>
                </c:pt>
                <c:pt idx="357">
                  <c:v>9.3000000000000007</c:v>
                </c:pt>
                <c:pt idx="358">
                  <c:v>8.3000000000000007</c:v>
                </c:pt>
                <c:pt idx="359">
                  <c:v>7.9</c:v>
                </c:pt>
                <c:pt idx="360">
                  <c:v>4.5</c:v>
                </c:pt>
                <c:pt idx="361">
                  <c:v>5</c:v>
                </c:pt>
                <c:pt idx="362">
                  <c:v>6.5</c:v>
                </c:pt>
                <c:pt idx="363">
                  <c:v>8.3000000000000007</c:v>
                </c:pt>
                <c:pt idx="364">
                  <c:v>8.6999999999999993</c:v>
                </c:pt>
                <c:pt idx="365">
                  <c:v>8.4</c:v>
                </c:pt>
                <c:pt idx="366">
                  <c:v>7.3</c:v>
                </c:pt>
                <c:pt idx="367">
                  <c:v>6.5</c:v>
                </c:pt>
                <c:pt idx="368">
                  <c:v>6.2</c:v>
                </c:pt>
                <c:pt idx="369">
                  <c:v>4.5</c:v>
                </c:pt>
                <c:pt idx="370">
                  <c:v>4.5999999999999996</c:v>
                </c:pt>
                <c:pt idx="371">
                  <c:v>8</c:v>
                </c:pt>
                <c:pt idx="372">
                  <c:v>4.5</c:v>
                </c:pt>
                <c:pt idx="373">
                  <c:v>-1.2</c:v>
                </c:pt>
                <c:pt idx="374">
                  <c:v>-3.7</c:v>
                </c:pt>
                <c:pt idx="375">
                  <c:v>-5.5</c:v>
                </c:pt>
                <c:pt idx="376">
                  <c:v>-5.5</c:v>
                </c:pt>
                <c:pt idx="377">
                  <c:v>-6.2</c:v>
                </c:pt>
                <c:pt idx="378">
                  <c:v>-7</c:v>
                </c:pt>
                <c:pt idx="379">
                  <c:v>-6.7</c:v>
                </c:pt>
                <c:pt idx="380">
                  <c:v>-6.4</c:v>
                </c:pt>
                <c:pt idx="381">
                  <c:v>-7.4</c:v>
                </c:pt>
                <c:pt idx="382">
                  <c:v>-8.3000000000000007</c:v>
                </c:pt>
                <c:pt idx="383">
                  <c:v>-10.7</c:v>
                </c:pt>
                <c:pt idx="384">
                  <c:v>-8.4</c:v>
                </c:pt>
                <c:pt idx="385">
                  <c:v>-3.6</c:v>
                </c:pt>
                <c:pt idx="386">
                  <c:v>-3.5</c:v>
                </c:pt>
                <c:pt idx="387">
                  <c:v>-2.2000000000000002</c:v>
                </c:pt>
                <c:pt idx="388">
                  <c:v>-2.2000000000000002</c:v>
                </c:pt>
                <c:pt idx="389">
                  <c:v>-1.2</c:v>
                </c:pt>
                <c:pt idx="390">
                  <c:v>1.3</c:v>
                </c:pt>
                <c:pt idx="391">
                  <c:v>2.5</c:v>
                </c:pt>
                <c:pt idx="392">
                  <c:v>5</c:v>
                </c:pt>
                <c:pt idx="393">
                  <c:v>5.8</c:v>
                </c:pt>
                <c:pt idx="394">
                  <c:v>7.1</c:v>
                </c:pt>
                <c:pt idx="395">
                  <c:v>6.9</c:v>
                </c:pt>
                <c:pt idx="396">
                  <c:v>5</c:v>
                </c:pt>
                <c:pt idx="397">
                  <c:v>5</c:v>
                </c:pt>
                <c:pt idx="398">
                  <c:v>5.3</c:v>
                </c:pt>
                <c:pt idx="399">
                  <c:v>5</c:v>
                </c:pt>
                <c:pt idx="400">
                  <c:v>5.2</c:v>
                </c:pt>
                <c:pt idx="401">
                  <c:v>4.8</c:v>
                </c:pt>
                <c:pt idx="402">
                  <c:v>4.2</c:v>
                </c:pt>
                <c:pt idx="403">
                  <c:v>5.3</c:v>
                </c:pt>
                <c:pt idx="404">
                  <c:v>3.1</c:v>
                </c:pt>
                <c:pt idx="405">
                  <c:v>2.7</c:v>
                </c:pt>
                <c:pt idx="406">
                  <c:v>2.5</c:v>
                </c:pt>
                <c:pt idx="407">
                  <c:v>3.3</c:v>
                </c:pt>
                <c:pt idx="408">
                  <c:v>4.2</c:v>
                </c:pt>
                <c:pt idx="409">
                  <c:v>3.5</c:v>
                </c:pt>
                <c:pt idx="410">
                  <c:v>3.7</c:v>
                </c:pt>
                <c:pt idx="411">
                  <c:v>3.5</c:v>
                </c:pt>
                <c:pt idx="412">
                  <c:v>3.4</c:v>
                </c:pt>
                <c:pt idx="413">
                  <c:v>4.5</c:v>
                </c:pt>
                <c:pt idx="414">
                  <c:v>4.9000000000000004</c:v>
                </c:pt>
                <c:pt idx="415">
                  <c:v>2.9</c:v>
                </c:pt>
                <c:pt idx="416">
                  <c:v>3.1</c:v>
                </c:pt>
                <c:pt idx="417">
                  <c:v>7.4</c:v>
                </c:pt>
                <c:pt idx="418">
                  <c:v>8</c:v>
                </c:pt>
                <c:pt idx="419">
                  <c:v>9.4</c:v>
                </c:pt>
                <c:pt idx="420">
                  <c:v>10.7</c:v>
                </c:pt>
                <c:pt idx="421">
                  <c:v>9.9</c:v>
                </c:pt>
                <c:pt idx="422">
                  <c:v>10.1</c:v>
                </c:pt>
                <c:pt idx="423">
                  <c:v>10.5</c:v>
                </c:pt>
                <c:pt idx="424">
                  <c:v>10.199999999999999</c:v>
                </c:pt>
                <c:pt idx="425">
                  <c:v>9.4</c:v>
                </c:pt>
                <c:pt idx="426">
                  <c:v>9</c:v>
                </c:pt>
                <c:pt idx="427">
                  <c:v>14</c:v>
                </c:pt>
                <c:pt idx="428">
                  <c:v>16</c:v>
                </c:pt>
                <c:pt idx="429">
                  <c:v>16.100000000000001</c:v>
                </c:pt>
                <c:pt idx="430">
                  <c:v>14.9</c:v>
                </c:pt>
                <c:pt idx="431">
                  <c:v>12.3</c:v>
                </c:pt>
                <c:pt idx="432">
                  <c:v>13.8</c:v>
                </c:pt>
                <c:pt idx="433">
                  <c:v>16.100000000000001</c:v>
                </c:pt>
                <c:pt idx="434">
                  <c:v>15.7</c:v>
                </c:pt>
                <c:pt idx="435">
                  <c:v>14.5</c:v>
                </c:pt>
                <c:pt idx="436">
                  <c:v>11</c:v>
                </c:pt>
                <c:pt idx="437">
                  <c:v>10.8</c:v>
                </c:pt>
                <c:pt idx="438">
                  <c:v>11.3</c:v>
                </c:pt>
                <c:pt idx="439">
                  <c:v>6.6</c:v>
                </c:pt>
                <c:pt idx="440">
                  <c:v>4.9000000000000004</c:v>
                </c:pt>
                <c:pt idx="441">
                  <c:v>1.3</c:v>
                </c:pt>
                <c:pt idx="442">
                  <c:v>2.8</c:v>
                </c:pt>
                <c:pt idx="443">
                  <c:v>2.6</c:v>
                </c:pt>
                <c:pt idx="444">
                  <c:v>-0.1</c:v>
                </c:pt>
                <c:pt idx="445">
                  <c:v>-0.6</c:v>
                </c:pt>
                <c:pt idx="446">
                  <c:v>-1.4</c:v>
                </c:pt>
                <c:pt idx="447">
                  <c:v>-0.6</c:v>
                </c:pt>
                <c:pt idx="448">
                  <c:v>3</c:v>
                </c:pt>
                <c:pt idx="449">
                  <c:v>3.1</c:v>
                </c:pt>
                <c:pt idx="450">
                  <c:v>2.2999999999999998</c:v>
                </c:pt>
                <c:pt idx="451">
                  <c:v>1.9</c:v>
                </c:pt>
                <c:pt idx="452">
                  <c:v>0.9</c:v>
                </c:pt>
                <c:pt idx="453">
                  <c:v>0.7</c:v>
                </c:pt>
                <c:pt idx="454">
                  <c:v>0.7</c:v>
                </c:pt>
                <c:pt idx="455">
                  <c:v>1.4</c:v>
                </c:pt>
                <c:pt idx="456">
                  <c:v>2.1</c:v>
                </c:pt>
                <c:pt idx="457">
                  <c:v>1.5</c:v>
                </c:pt>
                <c:pt idx="458">
                  <c:v>3.1</c:v>
                </c:pt>
                <c:pt idx="459">
                  <c:v>4.0999999999999996</c:v>
                </c:pt>
                <c:pt idx="460">
                  <c:v>3.8</c:v>
                </c:pt>
                <c:pt idx="461">
                  <c:v>6.2</c:v>
                </c:pt>
                <c:pt idx="462">
                  <c:v>6.5</c:v>
                </c:pt>
                <c:pt idx="463">
                  <c:v>6</c:v>
                </c:pt>
                <c:pt idx="464">
                  <c:v>6.1</c:v>
                </c:pt>
                <c:pt idx="465">
                  <c:v>5.8</c:v>
                </c:pt>
                <c:pt idx="466">
                  <c:v>5</c:v>
                </c:pt>
                <c:pt idx="467">
                  <c:v>4.3</c:v>
                </c:pt>
                <c:pt idx="468">
                  <c:v>6.3</c:v>
                </c:pt>
                <c:pt idx="469">
                  <c:v>6.5</c:v>
                </c:pt>
                <c:pt idx="470">
                  <c:v>5.6</c:v>
                </c:pt>
                <c:pt idx="471">
                  <c:v>4.4000000000000004</c:v>
                </c:pt>
                <c:pt idx="472">
                  <c:v>4.8</c:v>
                </c:pt>
                <c:pt idx="473">
                  <c:v>2.7</c:v>
                </c:pt>
                <c:pt idx="474">
                  <c:v>2.6</c:v>
                </c:pt>
                <c:pt idx="475">
                  <c:v>3.9</c:v>
                </c:pt>
                <c:pt idx="476">
                  <c:v>3.9</c:v>
                </c:pt>
                <c:pt idx="477">
                  <c:v>3.4</c:v>
                </c:pt>
                <c:pt idx="478">
                  <c:v>3.6</c:v>
                </c:pt>
                <c:pt idx="479">
                  <c:v>4</c:v>
                </c:pt>
                <c:pt idx="480">
                  <c:v>1.4</c:v>
                </c:pt>
                <c:pt idx="481">
                  <c:v>1.6</c:v>
                </c:pt>
                <c:pt idx="482">
                  <c:v>6.6</c:v>
                </c:pt>
                <c:pt idx="483">
                  <c:v>7.3</c:v>
                </c:pt>
                <c:pt idx="484">
                  <c:v>7.8</c:v>
                </c:pt>
                <c:pt idx="485">
                  <c:v>7.6</c:v>
                </c:pt>
                <c:pt idx="486">
                  <c:v>7</c:v>
                </c:pt>
                <c:pt idx="487">
                  <c:v>6.3</c:v>
                </c:pt>
                <c:pt idx="488">
                  <c:v>6.4</c:v>
                </c:pt>
                <c:pt idx="489">
                  <c:v>6.8</c:v>
                </c:pt>
                <c:pt idx="490">
                  <c:v>6.6</c:v>
                </c:pt>
                <c:pt idx="491">
                  <c:v>7</c:v>
                </c:pt>
                <c:pt idx="492">
                  <c:v>7.6</c:v>
                </c:pt>
                <c:pt idx="493">
                  <c:v>7.1</c:v>
                </c:pt>
                <c:pt idx="494">
                  <c:v>2.6</c:v>
                </c:pt>
                <c:pt idx="495">
                  <c:v>2.8</c:v>
                </c:pt>
                <c:pt idx="496">
                  <c:v>1.6</c:v>
                </c:pt>
                <c:pt idx="497">
                  <c:v>1.3</c:v>
                </c:pt>
                <c:pt idx="498">
                  <c:v>-1.1000000000000001</c:v>
                </c:pt>
                <c:pt idx="499">
                  <c:v>-0.8</c:v>
                </c:pt>
                <c:pt idx="500">
                  <c:v>0</c:v>
                </c:pt>
                <c:pt idx="501">
                  <c:v>0.5</c:v>
                </c:pt>
                <c:pt idx="502">
                  <c:v>1.8</c:v>
                </c:pt>
                <c:pt idx="503">
                  <c:v>1.6</c:v>
                </c:pt>
                <c:pt idx="504">
                  <c:v>1.7</c:v>
                </c:pt>
                <c:pt idx="505">
                  <c:v>2</c:v>
                </c:pt>
                <c:pt idx="506">
                  <c:v>1.9</c:v>
                </c:pt>
                <c:pt idx="507">
                  <c:v>0.6</c:v>
                </c:pt>
                <c:pt idx="508">
                  <c:v>0.8</c:v>
                </c:pt>
                <c:pt idx="509">
                  <c:v>1.1000000000000001</c:v>
                </c:pt>
                <c:pt idx="510">
                  <c:v>3.7</c:v>
                </c:pt>
                <c:pt idx="511">
                  <c:v>3.8</c:v>
                </c:pt>
                <c:pt idx="512">
                  <c:v>2.8</c:v>
                </c:pt>
                <c:pt idx="513">
                  <c:v>2.6</c:v>
                </c:pt>
                <c:pt idx="514">
                  <c:v>1.5</c:v>
                </c:pt>
                <c:pt idx="515">
                  <c:v>1.2</c:v>
                </c:pt>
                <c:pt idx="516">
                  <c:v>0.4</c:v>
                </c:pt>
                <c:pt idx="517">
                  <c:v>-0.1</c:v>
                </c:pt>
                <c:pt idx="518">
                  <c:v>-0.9</c:v>
                </c:pt>
                <c:pt idx="519">
                  <c:v>-0.7</c:v>
                </c:pt>
                <c:pt idx="520">
                  <c:v>-1</c:v>
                </c:pt>
                <c:pt idx="521">
                  <c:v>-1.1000000000000001</c:v>
                </c:pt>
                <c:pt idx="522">
                  <c:v>-1.1000000000000001</c:v>
                </c:pt>
                <c:pt idx="523">
                  <c:v>-1.4</c:v>
                </c:pt>
                <c:pt idx="524">
                  <c:v>-1.7</c:v>
                </c:pt>
                <c:pt idx="525">
                  <c:v>-2.2999999999999998</c:v>
                </c:pt>
                <c:pt idx="526">
                  <c:v>-3.1</c:v>
                </c:pt>
                <c:pt idx="527">
                  <c:v>-3.2</c:v>
                </c:pt>
                <c:pt idx="528">
                  <c:v>-4.5</c:v>
                </c:pt>
                <c:pt idx="529">
                  <c:v>-3.9</c:v>
                </c:pt>
                <c:pt idx="530">
                  <c:v>-3.2</c:v>
                </c:pt>
                <c:pt idx="531">
                  <c:v>-1.5</c:v>
                </c:pt>
                <c:pt idx="532">
                  <c:v>-0.5</c:v>
                </c:pt>
                <c:pt idx="533">
                  <c:v>-0.5</c:v>
                </c:pt>
                <c:pt idx="534">
                  <c:v>1.3</c:v>
                </c:pt>
                <c:pt idx="535">
                  <c:v>1.9</c:v>
                </c:pt>
                <c:pt idx="536">
                  <c:v>4.8</c:v>
                </c:pt>
                <c:pt idx="537">
                  <c:v>5.3</c:v>
                </c:pt>
                <c:pt idx="538">
                  <c:v>6.1</c:v>
                </c:pt>
                <c:pt idx="539">
                  <c:v>8</c:v>
                </c:pt>
                <c:pt idx="540">
                  <c:v>9.5</c:v>
                </c:pt>
                <c:pt idx="541">
                  <c:v>10.1</c:v>
                </c:pt>
                <c:pt idx="542">
                  <c:v>12.7</c:v>
                </c:pt>
                <c:pt idx="543">
                  <c:v>9.8000000000000007</c:v>
                </c:pt>
                <c:pt idx="544">
                  <c:v>11.1</c:v>
                </c:pt>
                <c:pt idx="545">
                  <c:v>13</c:v>
                </c:pt>
                <c:pt idx="546">
                  <c:v>13.1</c:v>
                </c:pt>
                <c:pt idx="547">
                  <c:v>12.1</c:v>
                </c:pt>
                <c:pt idx="548">
                  <c:v>12.6</c:v>
                </c:pt>
                <c:pt idx="549">
                  <c:v>11.9</c:v>
                </c:pt>
                <c:pt idx="550">
                  <c:v>12.9</c:v>
                </c:pt>
                <c:pt idx="551">
                  <c:v>10.4</c:v>
                </c:pt>
                <c:pt idx="552">
                  <c:v>9.1999999999999993</c:v>
                </c:pt>
                <c:pt idx="553">
                  <c:v>7.9</c:v>
                </c:pt>
                <c:pt idx="554">
                  <c:v>5.4</c:v>
                </c:pt>
                <c:pt idx="555">
                  <c:v>6.6</c:v>
                </c:pt>
                <c:pt idx="556">
                  <c:v>4.7</c:v>
                </c:pt>
                <c:pt idx="557">
                  <c:v>3.7</c:v>
                </c:pt>
                <c:pt idx="558">
                  <c:v>0.5</c:v>
                </c:pt>
                <c:pt idx="559">
                  <c:v>-0.3</c:v>
                </c:pt>
                <c:pt idx="560">
                  <c:v>-2.9</c:v>
                </c:pt>
                <c:pt idx="561">
                  <c:v>-3.6</c:v>
                </c:pt>
                <c:pt idx="562">
                  <c:v>-5.0999999999999996</c:v>
                </c:pt>
                <c:pt idx="563">
                  <c:v>-5</c:v>
                </c:pt>
                <c:pt idx="564">
                  <c:v>-5.3</c:v>
                </c:pt>
                <c:pt idx="565">
                  <c:v>-4.9000000000000004</c:v>
                </c:pt>
                <c:pt idx="566">
                  <c:v>-5</c:v>
                </c:pt>
                <c:pt idx="567">
                  <c:v>-4</c:v>
                </c:pt>
                <c:pt idx="568">
                  <c:v>-3.9</c:v>
                </c:pt>
                <c:pt idx="569">
                  <c:v>-4.8</c:v>
                </c:pt>
                <c:pt idx="570">
                  <c:v>-2.8</c:v>
                </c:pt>
                <c:pt idx="571">
                  <c:v>-1.8</c:v>
                </c:pt>
                <c:pt idx="572">
                  <c:v>-1.1000000000000001</c:v>
                </c:pt>
                <c:pt idx="573">
                  <c:v>0.4</c:v>
                </c:pt>
                <c:pt idx="574">
                  <c:v>0.3</c:v>
                </c:pt>
                <c:pt idx="575">
                  <c:v>0.7</c:v>
                </c:pt>
                <c:pt idx="576">
                  <c:v>4.3</c:v>
                </c:pt>
                <c:pt idx="577">
                  <c:v>5.3</c:v>
                </c:pt>
                <c:pt idx="578">
                  <c:v>6.5</c:v>
                </c:pt>
                <c:pt idx="579">
                  <c:v>4.5999999999999996</c:v>
                </c:pt>
                <c:pt idx="580">
                  <c:v>2.8</c:v>
                </c:pt>
                <c:pt idx="581">
                  <c:v>2.4</c:v>
                </c:pt>
                <c:pt idx="582">
                  <c:v>2.2000000000000002</c:v>
                </c:pt>
                <c:pt idx="583">
                  <c:v>2.9</c:v>
                </c:pt>
                <c:pt idx="584">
                  <c:v>3</c:v>
                </c:pt>
                <c:pt idx="585">
                  <c:v>1.2</c:v>
                </c:pt>
                <c:pt idx="586">
                  <c:v>1.7</c:v>
                </c:pt>
                <c:pt idx="587">
                  <c:v>1.9</c:v>
                </c:pt>
                <c:pt idx="588">
                  <c:v>-0.1</c:v>
                </c:pt>
                <c:pt idx="589">
                  <c:v>-1</c:v>
                </c:pt>
                <c:pt idx="590">
                  <c:v>-1.6</c:v>
                </c:pt>
                <c:pt idx="591">
                  <c:v>-0.8</c:v>
                </c:pt>
                <c:pt idx="592">
                  <c:v>2</c:v>
                </c:pt>
                <c:pt idx="593">
                  <c:v>3.6</c:v>
                </c:pt>
                <c:pt idx="594">
                  <c:v>3.4</c:v>
                </c:pt>
                <c:pt idx="595">
                  <c:v>3.6</c:v>
                </c:pt>
                <c:pt idx="596">
                  <c:v>2.9</c:v>
                </c:pt>
                <c:pt idx="597">
                  <c:v>5.8</c:v>
                </c:pt>
                <c:pt idx="598">
                  <c:v>6</c:v>
                </c:pt>
                <c:pt idx="599">
                  <c:v>5.5</c:v>
                </c:pt>
                <c:pt idx="600">
                  <c:v>5.2</c:v>
                </c:pt>
                <c:pt idx="601">
                  <c:v>5.9</c:v>
                </c:pt>
                <c:pt idx="602">
                  <c:v>6.8</c:v>
                </c:pt>
                <c:pt idx="603">
                  <c:v>9.5</c:v>
                </c:pt>
                <c:pt idx="604">
                  <c:v>8.1</c:v>
                </c:pt>
                <c:pt idx="605">
                  <c:v>6.9</c:v>
                </c:pt>
                <c:pt idx="606">
                  <c:v>9.8000000000000007</c:v>
                </c:pt>
                <c:pt idx="607">
                  <c:v>9.8000000000000007</c:v>
                </c:pt>
                <c:pt idx="608">
                  <c:v>11.5</c:v>
                </c:pt>
                <c:pt idx="609">
                  <c:v>12.3</c:v>
                </c:pt>
                <c:pt idx="610">
                  <c:v>9.6</c:v>
                </c:pt>
                <c:pt idx="611">
                  <c:v>9.1</c:v>
                </c:pt>
                <c:pt idx="612">
                  <c:v>10.8</c:v>
                </c:pt>
                <c:pt idx="613">
                  <c:v>10.8</c:v>
                </c:pt>
                <c:pt idx="614">
                  <c:v>9.6999999999999993</c:v>
                </c:pt>
                <c:pt idx="615">
                  <c:v>9.4</c:v>
                </c:pt>
                <c:pt idx="616">
                  <c:v>10.7</c:v>
                </c:pt>
                <c:pt idx="617">
                  <c:v>10.6</c:v>
                </c:pt>
                <c:pt idx="618">
                  <c:v>10.5</c:v>
                </c:pt>
                <c:pt idx="619">
                  <c:v>10.5</c:v>
                </c:pt>
                <c:pt idx="620">
                  <c:v>5.9</c:v>
                </c:pt>
                <c:pt idx="621">
                  <c:v>1.6</c:v>
                </c:pt>
                <c:pt idx="622">
                  <c:v>3.5</c:v>
                </c:pt>
                <c:pt idx="623">
                  <c:v>4.4000000000000004</c:v>
                </c:pt>
                <c:pt idx="624">
                  <c:v>2.9</c:v>
                </c:pt>
                <c:pt idx="625">
                  <c:v>1.4</c:v>
                </c:pt>
                <c:pt idx="626">
                  <c:v>1.7</c:v>
                </c:pt>
                <c:pt idx="627">
                  <c:v>-0.2</c:v>
                </c:pt>
                <c:pt idx="628">
                  <c:v>-0.3</c:v>
                </c:pt>
                <c:pt idx="629">
                  <c:v>1.3</c:v>
                </c:pt>
                <c:pt idx="630">
                  <c:v>-1</c:v>
                </c:pt>
                <c:pt idx="631">
                  <c:v>-2.2000000000000002</c:v>
                </c:pt>
                <c:pt idx="632">
                  <c:v>-0.1</c:v>
                </c:pt>
                <c:pt idx="633">
                  <c:v>3</c:v>
                </c:pt>
                <c:pt idx="634">
                  <c:v>5.0999999999999996</c:v>
                </c:pt>
                <c:pt idx="635">
                  <c:v>6.5</c:v>
                </c:pt>
                <c:pt idx="636">
                  <c:v>8.3000000000000007</c:v>
                </c:pt>
                <c:pt idx="637">
                  <c:v>8.9</c:v>
                </c:pt>
                <c:pt idx="638">
                  <c:v>9.6</c:v>
                </c:pt>
                <c:pt idx="639">
                  <c:v>10.5</c:v>
                </c:pt>
                <c:pt idx="640">
                  <c:v>13.1</c:v>
                </c:pt>
                <c:pt idx="641">
                  <c:v>14.7</c:v>
                </c:pt>
                <c:pt idx="642">
                  <c:v>16.600000000000001</c:v>
                </c:pt>
                <c:pt idx="643">
                  <c:v>14.5</c:v>
                </c:pt>
                <c:pt idx="644">
                  <c:v>13.6</c:v>
                </c:pt>
                <c:pt idx="645">
                  <c:v>10.4</c:v>
                </c:pt>
                <c:pt idx="646">
                  <c:v>3.3</c:v>
                </c:pt>
                <c:pt idx="647">
                  <c:v>-1.3</c:v>
                </c:pt>
                <c:pt idx="648">
                  <c:v>-5.4</c:v>
                </c:pt>
                <c:pt idx="649">
                  <c:v>-4.7</c:v>
                </c:pt>
                <c:pt idx="650">
                  <c:v>-6.5</c:v>
                </c:pt>
                <c:pt idx="651">
                  <c:v>-8.3000000000000007</c:v>
                </c:pt>
                <c:pt idx="652">
                  <c:v>-11.1</c:v>
                </c:pt>
                <c:pt idx="653">
                  <c:v>-11.6</c:v>
                </c:pt>
                <c:pt idx="654">
                  <c:v>-14.6</c:v>
                </c:pt>
                <c:pt idx="655">
                  <c:v>-12</c:v>
                </c:pt>
                <c:pt idx="656">
                  <c:v>-11.5</c:v>
                </c:pt>
                <c:pt idx="657">
                  <c:v>-11.2</c:v>
                </c:pt>
                <c:pt idx="658">
                  <c:v>-5.5</c:v>
                </c:pt>
                <c:pt idx="659">
                  <c:v>-2.6</c:v>
                </c:pt>
                <c:pt idx="660">
                  <c:v>0.8</c:v>
                </c:pt>
                <c:pt idx="661">
                  <c:v>0.4</c:v>
                </c:pt>
                <c:pt idx="662">
                  <c:v>2.5</c:v>
                </c:pt>
                <c:pt idx="663">
                  <c:v>4.9000000000000004</c:v>
                </c:pt>
                <c:pt idx="664">
                  <c:v>5.7</c:v>
                </c:pt>
                <c:pt idx="665">
                  <c:v>2.9</c:v>
                </c:pt>
                <c:pt idx="666">
                  <c:v>5.3</c:v>
                </c:pt>
                <c:pt idx="667">
                  <c:v>4.2</c:v>
                </c:pt>
                <c:pt idx="668">
                  <c:v>4.7</c:v>
                </c:pt>
                <c:pt idx="669">
                  <c:v>6</c:v>
                </c:pt>
                <c:pt idx="670">
                  <c:v>5.4</c:v>
                </c:pt>
                <c:pt idx="671">
                  <c:v>7.7</c:v>
                </c:pt>
                <c:pt idx="672">
                  <c:v>9.3000000000000007</c:v>
                </c:pt>
                <c:pt idx="673">
                  <c:v>10</c:v>
                </c:pt>
                <c:pt idx="674">
                  <c:v>10.3</c:v>
                </c:pt>
                <c:pt idx="675">
                  <c:v>10.7</c:v>
                </c:pt>
                <c:pt idx="676">
                  <c:v>9.8000000000000007</c:v>
                </c:pt>
                <c:pt idx="677">
                  <c:v>9.3000000000000007</c:v>
                </c:pt>
                <c:pt idx="678">
                  <c:v>10.7</c:v>
                </c:pt>
                <c:pt idx="679">
                  <c:v>11.9</c:v>
                </c:pt>
                <c:pt idx="680">
                  <c:v>11.7</c:v>
                </c:pt>
                <c:pt idx="681">
                  <c:v>13.8</c:v>
                </c:pt>
                <c:pt idx="682">
                  <c:v>13.8</c:v>
                </c:pt>
                <c:pt idx="683">
                  <c:v>13.7</c:v>
                </c:pt>
                <c:pt idx="684">
                  <c:v>15.5</c:v>
                </c:pt>
                <c:pt idx="685">
                  <c:v>15.6</c:v>
                </c:pt>
                <c:pt idx="686">
                  <c:v>15.4</c:v>
                </c:pt>
                <c:pt idx="687">
                  <c:v>15.6</c:v>
                </c:pt>
                <c:pt idx="688">
                  <c:v>15.3</c:v>
                </c:pt>
                <c:pt idx="689">
                  <c:v>14.5</c:v>
                </c:pt>
                <c:pt idx="690">
                  <c:v>12.1</c:v>
                </c:pt>
                <c:pt idx="691">
                  <c:v>13.4</c:v>
                </c:pt>
                <c:pt idx="692">
                  <c:v>15.9</c:v>
                </c:pt>
                <c:pt idx="693">
                  <c:v>13.7</c:v>
                </c:pt>
                <c:pt idx="694">
                  <c:v>11.5</c:v>
                </c:pt>
                <c:pt idx="695">
                  <c:v>9.3000000000000007</c:v>
                </c:pt>
                <c:pt idx="696">
                  <c:v>5.4</c:v>
                </c:pt>
                <c:pt idx="697">
                  <c:v>5</c:v>
                </c:pt>
                <c:pt idx="698">
                  <c:v>3.4</c:v>
                </c:pt>
                <c:pt idx="699">
                  <c:v>-0.9</c:v>
                </c:pt>
                <c:pt idx="700">
                  <c:v>-2.4</c:v>
                </c:pt>
                <c:pt idx="701">
                  <c:v>-0.5</c:v>
                </c:pt>
                <c:pt idx="702">
                  <c:v>0.2</c:v>
                </c:pt>
                <c:pt idx="703">
                  <c:v>-1</c:v>
                </c:pt>
                <c:pt idx="704">
                  <c:v>-2.5</c:v>
                </c:pt>
                <c:pt idx="705">
                  <c:v>-3.5</c:v>
                </c:pt>
                <c:pt idx="706">
                  <c:v>-3.2</c:v>
                </c:pt>
                <c:pt idx="707">
                  <c:v>-2.2999999999999998</c:v>
                </c:pt>
                <c:pt idx="708">
                  <c:v>-2.2000000000000002</c:v>
                </c:pt>
                <c:pt idx="709">
                  <c:v>-3.3</c:v>
                </c:pt>
                <c:pt idx="710">
                  <c:v>-3.6</c:v>
                </c:pt>
                <c:pt idx="711">
                  <c:v>-2.8</c:v>
                </c:pt>
                <c:pt idx="712">
                  <c:v>-1</c:v>
                </c:pt>
                <c:pt idx="713">
                  <c:v>-1.4</c:v>
                </c:pt>
                <c:pt idx="714">
                  <c:v>-2.8</c:v>
                </c:pt>
                <c:pt idx="715">
                  <c:v>-3.6</c:v>
                </c:pt>
                <c:pt idx="716">
                  <c:v>-4.5</c:v>
                </c:pt>
                <c:pt idx="717">
                  <c:v>-2.5</c:v>
                </c:pt>
                <c:pt idx="718">
                  <c:v>-2.9</c:v>
                </c:pt>
                <c:pt idx="719">
                  <c:v>-5.3</c:v>
                </c:pt>
                <c:pt idx="720">
                  <c:v>-9.1</c:v>
                </c:pt>
                <c:pt idx="721">
                  <c:v>-8.5</c:v>
                </c:pt>
                <c:pt idx="722">
                  <c:v>-6.5</c:v>
                </c:pt>
                <c:pt idx="723">
                  <c:v>-6.4</c:v>
                </c:pt>
                <c:pt idx="724">
                  <c:v>-5.8</c:v>
                </c:pt>
                <c:pt idx="725">
                  <c:v>-5.8</c:v>
                </c:pt>
                <c:pt idx="726">
                  <c:v>-5.5</c:v>
                </c:pt>
                <c:pt idx="727">
                  <c:v>-6.4</c:v>
                </c:pt>
                <c:pt idx="728">
                  <c:v>-7.6</c:v>
                </c:pt>
                <c:pt idx="729">
                  <c:v>-7.7</c:v>
                </c:pt>
                <c:pt idx="730">
                  <c:v>-6.8</c:v>
                </c:pt>
                <c:pt idx="731">
                  <c:v>-5.5</c:v>
                </c:pt>
                <c:pt idx="732">
                  <c:v>-4.2</c:v>
                </c:pt>
                <c:pt idx="733">
                  <c:v>-5.5</c:v>
                </c:pt>
                <c:pt idx="734">
                  <c:v>-7</c:v>
                </c:pt>
                <c:pt idx="735">
                  <c:v>-8.3000000000000007</c:v>
                </c:pt>
                <c:pt idx="736">
                  <c:v>-8.4</c:v>
                </c:pt>
                <c:pt idx="737">
                  <c:v>-7.5</c:v>
                </c:pt>
                <c:pt idx="738">
                  <c:v>-7</c:v>
                </c:pt>
                <c:pt idx="739">
                  <c:v>-6.5</c:v>
                </c:pt>
                <c:pt idx="740">
                  <c:v>-3.4</c:v>
                </c:pt>
                <c:pt idx="741">
                  <c:v>-3.6</c:v>
                </c:pt>
                <c:pt idx="742">
                  <c:v>-3</c:v>
                </c:pt>
                <c:pt idx="743">
                  <c:v>-1.9</c:v>
                </c:pt>
                <c:pt idx="744">
                  <c:v>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10-4379-9CCF-25A0B70F0499}"/>
            </c:ext>
          </c:extLst>
        </c:ser>
        <c:ser>
          <c:idx val="0"/>
          <c:order val="1"/>
          <c:tx>
            <c:strRef>
              <c:f>'2'!$C$5</c:f>
              <c:strCache>
                <c:ptCount val="1"/>
                <c:pt idx="0">
                  <c:v>energetici (nuova coicop)</c:v>
                </c:pt>
              </c:strCache>
            </c:strRef>
          </c:tx>
          <c:spPr>
            <a:ln>
              <a:solidFill>
                <a:srgbClr val="41B39D"/>
              </a:solidFill>
            </a:ln>
          </c:spPr>
          <c:marker>
            <c:symbol val="none"/>
          </c:marker>
          <c:cat>
            <c:numRef>
              <c:f>'2'!$F$6:$F$866</c:f>
              <c:numCache>
                <c:formatCode>General</c:formatCode>
                <c:ptCount val="861"/>
              </c:numCache>
            </c:numRef>
          </c:cat>
          <c:val>
            <c:numRef>
              <c:f>'2'!$C$6:$C$866</c:f>
              <c:numCache>
                <c:formatCode>0.0</c:formatCode>
                <c:ptCount val="861"/>
                <c:pt idx="744">
                  <c:v>2.9</c:v>
                </c:pt>
                <c:pt idx="745">
                  <c:v>4.9000000000000004</c:v>
                </c:pt>
                <c:pt idx="746">
                  <c:v>4.8</c:v>
                </c:pt>
                <c:pt idx="747">
                  <c:v>7.5</c:v>
                </c:pt>
                <c:pt idx="748">
                  <c:v>6.5</c:v>
                </c:pt>
                <c:pt idx="749">
                  <c:v>4.5999999999999996</c:v>
                </c:pt>
                <c:pt idx="750">
                  <c:v>3.6</c:v>
                </c:pt>
                <c:pt idx="751">
                  <c:v>4.5999999999999996</c:v>
                </c:pt>
                <c:pt idx="752">
                  <c:v>3.4</c:v>
                </c:pt>
                <c:pt idx="753">
                  <c:v>4.0999999999999996</c:v>
                </c:pt>
                <c:pt idx="754">
                  <c:v>4.5</c:v>
                </c:pt>
                <c:pt idx="755">
                  <c:v>4.2</c:v>
                </c:pt>
                <c:pt idx="756">
                  <c:v>4.5</c:v>
                </c:pt>
                <c:pt idx="757">
                  <c:v>3.7</c:v>
                </c:pt>
                <c:pt idx="758">
                  <c:v>3.1</c:v>
                </c:pt>
                <c:pt idx="759">
                  <c:v>0.8</c:v>
                </c:pt>
                <c:pt idx="760">
                  <c:v>2.2000000000000002</c:v>
                </c:pt>
                <c:pt idx="761">
                  <c:v>4.3</c:v>
                </c:pt>
                <c:pt idx="762">
                  <c:v>8.1999999999999993</c:v>
                </c:pt>
                <c:pt idx="763">
                  <c:v>7.7</c:v>
                </c:pt>
                <c:pt idx="764">
                  <c:v>7.7</c:v>
                </c:pt>
                <c:pt idx="765">
                  <c:v>10.3</c:v>
                </c:pt>
                <c:pt idx="766">
                  <c:v>9.4</c:v>
                </c:pt>
                <c:pt idx="767">
                  <c:v>6.7</c:v>
                </c:pt>
                <c:pt idx="768">
                  <c:v>3.8</c:v>
                </c:pt>
                <c:pt idx="769">
                  <c:v>4.2</c:v>
                </c:pt>
                <c:pt idx="770">
                  <c:v>5.6</c:v>
                </c:pt>
                <c:pt idx="771">
                  <c:v>5.0999999999999996</c:v>
                </c:pt>
                <c:pt idx="772">
                  <c:v>4.5</c:v>
                </c:pt>
                <c:pt idx="773">
                  <c:v>2.7</c:v>
                </c:pt>
                <c:pt idx="774">
                  <c:v>-1.9</c:v>
                </c:pt>
                <c:pt idx="775">
                  <c:v>-2</c:v>
                </c:pt>
                <c:pt idx="776">
                  <c:v>-2.9</c:v>
                </c:pt>
                <c:pt idx="777">
                  <c:v>-4.8</c:v>
                </c:pt>
                <c:pt idx="778">
                  <c:v>-4.8</c:v>
                </c:pt>
                <c:pt idx="779">
                  <c:v>-2.2999999999999998</c:v>
                </c:pt>
                <c:pt idx="780">
                  <c:v>-2.1</c:v>
                </c:pt>
                <c:pt idx="781">
                  <c:v>-3.4</c:v>
                </c:pt>
                <c:pt idx="782">
                  <c:v>-5.7</c:v>
                </c:pt>
                <c:pt idx="783">
                  <c:v>-10</c:v>
                </c:pt>
                <c:pt idx="784">
                  <c:v>-13.1</c:v>
                </c:pt>
                <c:pt idx="785">
                  <c:v>-12.5</c:v>
                </c:pt>
                <c:pt idx="786">
                  <c:v>-10.6</c:v>
                </c:pt>
                <c:pt idx="787">
                  <c:v>-10.3</c:v>
                </c:pt>
                <c:pt idx="788">
                  <c:v>-10.1</c:v>
                </c:pt>
                <c:pt idx="789">
                  <c:v>-8.9</c:v>
                </c:pt>
                <c:pt idx="790">
                  <c:v>-8.8000000000000007</c:v>
                </c:pt>
                <c:pt idx="791">
                  <c:v>-7.9</c:v>
                </c:pt>
                <c:pt idx="792">
                  <c:v>-5.0999999999999996</c:v>
                </c:pt>
                <c:pt idx="793">
                  <c:v>-3.2</c:v>
                </c:pt>
                <c:pt idx="794">
                  <c:v>0.3</c:v>
                </c:pt>
                <c:pt idx="795">
                  <c:v>9.9</c:v>
                </c:pt>
                <c:pt idx="796">
                  <c:v>14.1</c:v>
                </c:pt>
                <c:pt idx="797">
                  <c:v>14.4</c:v>
                </c:pt>
                <c:pt idx="798">
                  <c:v>18.899999999999999</c:v>
                </c:pt>
                <c:pt idx="799">
                  <c:v>20.100000000000001</c:v>
                </c:pt>
                <c:pt idx="800">
                  <c:v>20.6</c:v>
                </c:pt>
                <c:pt idx="801">
                  <c:v>25.3</c:v>
                </c:pt>
                <c:pt idx="802">
                  <c:v>31.1</c:v>
                </c:pt>
                <c:pt idx="803">
                  <c:v>29.5</c:v>
                </c:pt>
                <c:pt idx="804">
                  <c:v>39.200000000000003</c:v>
                </c:pt>
                <c:pt idx="805">
                  <c:v>46.5</c:v>
                </c:pt>
                <c:pt idx="806">
                  <c:v>51.4</c:v>
                </c:pt>
                <c:pt idx="807">
                  <c:v>39.9</c:v>
                </c:pt>
                <c:pt idx="808">
                  <c:v>42.9</c:v>
                </c:pt>
                <c:pt idx="809">
                  <c:v>49.3</c:v>
                </c:pt>
                <c:pt idx="810">
                  <c:v>43.3</c:v>
                </c:pt>
                <c:pt idx="811">
                  <c:v>45.3</c:v>
                </c:pt>
                <c:pt idx="812">
                  <c:v>44.9</c:v>
                </c:pt>
                <c:pt idx="813">
                  <c:v>71.599999999999994</c:v>
                </c:pt>
                <c:pt idx="814">
                  <c:v>68.2</c:v>
                </c:pt>
                <c:pt idx="815">
                  <c:v>65.2</c:v>
                </c:pt>
                <c:pt idx="816">
                  <c:v>42.7</c:v>
                </c:pt>
                <c:pt idx="817">
                  <c:v>28.3</c:v>
                </c:pt>
                <c:pt idx="818">
                  <c:v>10.8</c:v>
                </c:pt>
                <c:pt idx="819">
                  <c:v>16.399999999999999</c:v>
                </c:pt>
                <c:pt idx="820">
                  <c:v>11.5</c:v>
                </c:pt>
                <c:pt idx="821">
                  <c:v>2.1</c:v>
                </c:pt>
                <c:pt idx="822">
                  <c:v>0.6</c:v>
                </c:pt>
                <c:pt idx="823">
                  <c:v>-0.2</c:v>
                </c:pt>
                <c:pt idx="824">
                  <c:v>1.6</c:v>
                </c:pt>
                <c:pt idx="825">
                  <c:v>-19.899999999999999</c:v>
                </c:pt>
                <c:pt idx="826">
                  <c:v>-24.6</c:v>
                </c:pt>
                <c:pt idx="827">
                  <c:v>-24.9</c:v>
                </c:pt>
                <c:pt idx="828">
                  <c:v>-20.6</c:v>
                </c:pt>
                <c:pt idx="829">
                  <c:v>-17.399999999999999</c:v>
                </c:pt>
                <c:pt idx="830">
                  <c:v>-10.9</c:v>
                </c:pt>
                <c:pt idx="831">
                  <c:v>-12.2</c:v>
                </c:pt>
                <c:pt idx="832">
                  <c:v>-11.7</c:v>
                </c:pt>
                <c:pt idx="833">
                  <c:v>-8.6</c:v>
                </c:pt>
                <c:pt idx="834">
                  <c:v>-4</c:v>
                </c:pt>
                <c:pt idx="835">
                  <c:v>-6.1</c:v>
                </c:pt>
                <c:pt idx="836">
                  <c:v>-8.6999999999999993</c:v>
                </c:pt>
                <c:pt idx="837">
                  <c:v>-9</c:v>
                </c:pt>
                <c:pt idx="838">
                  <c:v>-5.5</c:v>
                </c:pt>
                <c:pt idx="839">
                  <c:v>-2.8</c:v>
                </c:pt>
                <c:pt idx="840">
                  <c:v>-0.8</c:v>
                </c:pt>
                <c:pt idx="841">
                  <c:v>0.6</c:v>
                </c:pt>
                <c:pt idx="842">
                  <c:v>2.7</c:v>
                </c:pt>
                <c:pt idx="843">
                  <c:v>-0.8</c:v>
                </c:pt>
                <c:pt idx="844">
                  <c:v>-2</c:v>
                </c:pt>
                <c:pt idx="845">
                  <c:v>-2.1</c:v>
                </c:pt>
                <c:pt idx="846">
                  <c:v>-3.5</c:v>
                </c:pt>
                <c:pt idx="847">
                  <c:v>-4.8</c:v>
                </c:pt>
                <c:pt idx="848">
                  <c:v>-3.7</c:v>
                </c:pt>
                <c:pt idx="849">
                  <c:v>-4.5</c:v>
                </c:pt>
                <c:pt idx="850">
                  <c:v>-4.0999999999999996</c:v>
                </c:pt>
                <c:pt idx="851">
                  <c:v>-4.5</c:v>
                </c:pt>
                <c:pt idx="852">
                  <c:v>-6.2</c:v>
                </c:pt>
                <c:pt idx="853">
                  <c:v>-6.6</c:v>
                </c:pt>
                <c:pt idx="854">
                  <c:v>-2.1</c:v>
                </c:pt>
                <c:pt idx="855">
                  <c:v>9.1999999999999993</c:v>
                </c:pt>
                <c:pt idx="856">
                  <c:v>11.9</c:v>
                </c:pt>
                <c:pt idx="857">
                  <c:v>13</c:v>
                </c:pt>
                <c:pt idx="858" formatCode="General">
                  <c:v>11.6</c:v>
                </c:pt>
                <c:pt idx="859" formatCode="General">
                  <c:v>17.100000000000001</c:v>
                </c:pt>
                <c:pt idx="860" formatCode="General">
                  <c:v>22.3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710-4379-9CCF-25A0B70F04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6089520"/>
        <c:axId val="1"/>
      </c:lineChart>
      <c:catAx>
        <c:axId val="876089520"/>
        <c:scaling>
          <c:orientation val="minMax"/>
        </c:scaling>
        <c:delete val="0"/>
        <c:axPos val="b"/>
        <c:majorGridlines>
          <c:spPr>
            <a:ln>
              <a:solidFill>
                <a:schemeClr val="bg2">
                  <a:lumMod val="90000"/>
                </a:schemeClr>
              </a:solidFill>
            </a:ln>
          </c:spPr>
        </c:majorGridlines>
        <c:numFmt formatCode="General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"/>
        <c:crossesAt val="0"/>
        <c:auto val="1"/>
        <c:lblAlgn val="ctr"/>
        <c:lblOffset val="100"/>
        <c:tickLblSkip val="60"/>
        <c:tickMarkSkip val="60"/>
        <c:noMultiLvlLbl val="0"/>
      </c:catAx>
      <c:valAx>
        <c:axId val="1"/>
        <c:scaling>
          <c:orientation val="minMax"/>
          <c:max val="75"/>
          <c:min val="-25"/>
        </c:scaling>
        <c:delete val="0"/>
        <c:axPos val="l"/>
        <c:majorGridlines>
          <c:spPr>
            <a:ln w="3175" cap="flat" cmpd="sng" algn="ctr">
              <a:solidFill>
                <a:schemeClr val="bg2">
                  <a:lumMod val="90000"/>
                </a:schemeClr>
              </a:solidFill>
              <a:round/>
            </a:ln>
            <a:effectLst/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"/>
              <c:y val="5.1800925925925964E-3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876089520"/>
        <c:crosses val="autoZero"/>
        <c:crossBetween val="between"/>
        <c:majorUnit val="25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22854560185185188"/>
          <c:y val="0"/>
          <c:w val="0.60653263888888886"/>
          <c:h val="8.8014351851851858E-2"/>
        </c:manualLayout>
      </c:layout>
      <c:overlay val="0"/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775524966491497E-2"/>
          <c:y val="7.8064351851851857E-2"/>
          <c:w val="0.91596430015105423"/>
          <c:h val="0.84230555555555553"/>
        </c:manualLayout>
      </c:layout>
      <c:lineChart>
        <c:grouping val="standard"/>
        <c:varyColors val="0"/>
        <c:ser>
          <c:idx val="0"/>
          <c:order val="0"/>
          <c:tx>
            <c:strRef>
              <c:f>'3'!$B$6</c:f>
              <c:strCache>
                <c:ptCount val="1"/>
                <c:pt idx="0">
                  <c:v>Beni</c:v>
                </c:pt>
              </c:strCache>
            </c:strRef>
          </c:tx>
          <c:spPr>
            <a:ln w="28575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'3'!$B$7:$B$77</c:f>
              <c:numCache>
                <c:formatCode>General</c:formatCode>
                <c:ptCount val="71"/>
                <c:pt idx="0">
                  <c:v>1.8</c:v>
                </c:pt>
                <c:pt idx="1">
                  <c:v>3.1</c:v>
                </c:pt>
                <c:pt idx="2">
                  <c:v>0.7</c:v>
                </c:pt>
                <c:pt idx="3">
                  <c:v>2.7</c:v>
                </c:pt>
                <c:pt idx="4">
                  <c:v>-1.9</c:v>
                </c:pt>
                <c:pt idx="5">
                  <c:v>1.1000000000000001</c:v>
                </c:pt>
                <c:pt idx="6">
                  <c:v>0</c:v>
                </c:pt>
                <c:pt idx="7">
                  <c:v>4.5</c:v>
                </c:pt>
                <c:pt idx="8">
                  <c:v>7.5</c:v>
                </c:pt>
                <c:pt idx="9">
                  <c:v>5.2</c:v>
                </c:pt>
                <c:pt idx="10">
                  <c:v>4.4000000000000004</c:v>
                </c:pt>
                <c:pt idx="11">
                  <c:v>1.8</c:v>
                </c:pt>
                <c:pt idx="12">
                  <c:v>1.9000000000000057</c:v>
                </c:pt>
                <c:pt idx="13">
                  <c:v>0.5</c:v>
                </c:pt>
                <c:pt idx="14">
                  <c:v>2.5</c:v>
                </c:pt>
                <c:pt idx="15">
                  <c:v>4.9000000000000004</c:v>
                </c:pt>
                <c:pt idx="16">
                  <c:v>4.7999999999999972</c:v>
                </c:pt>
                <c:pt idx="17">
                  <c:v>5.7</c:v>
                </c:pt>
                <c:pt idx="18">
                  <c:v>11.3</c:v>
                </c:pt>
                <c:pt idx="19">
                  <c:v>21.7</c:v>
                </c:pt>
                <c:pt idx="20">
                  <c:v>16.600000000000001</c:v>
                </c:pt>
                <c:pt idx="21">
                  <c:v>17.2</c:v>
                </c:pt>
                <c:pt idx="22">
                  <c:v>18.200000000000003</c:v>
                </c:pt>
                <c:pt idx="23">
                  <c:v>12</c:v>
                </c:pt>
                <c:pt idx="24">
                  <c:v>13.9</c:v>
                </c:pt>
                <c:pt idx="25">
                  <c:v>21.7</c:v>
                </c:pt>
                <c:pt idx="26">
                  <c:v>16.799999999999997</c:v>
                </c:pt>
                <c:pt idx="27">
                  <c:v>16</c:v>
                </c:pt>
                <c:pt idx="28">
                  <c:v>13.2</c:v>
                </c:pt>
                <c:pt idx="29">
                  <c:v>9.8000000000000007</c:v>
                </c:pt>
                <c:pt idx="30">
                  <c:v>8.6</c:v>
                </c:pt>
                <c:pt idx="31">
                  <c:v>4.5</c:v>
                </c:pt>
                <c:pt idx="32">
                  <c:v>4.3</c:v>
                </c:pt>
                <c:pt idx="33">
                  <c:v>4.4000000000000004</c:v>
                </c:pt>
                <c:pt idx="34">
                  <c:v>5.6</c:v>
                </c:pt>
                <c:pt idx="35">
                  <c:v>6</c:v>
                </c:pt>
                <c:pt idx="36">
                  <c:v>5.7000000000000028</c:v>
                </c:pt>
                <c:pt idx="37">
                  <c:v>4.0999999999999996</c:v>
                </c:pt>
                <c:pt idx="38">
                  <c:v>4.0999999999999996</c:v>
                </c:pt>
                <c:pt idx="39">
                  <c:v>3.9</c:v>
                </c:pt>
                <c:pt idx="40">
                  <c:v>5.3</c:v>
                </c:pt>
                <c:pt idx="41">
                  <c:v>3.7999999999999972</c:v>
                </c:pt>
                <c:pt idx="42">
                  <c:v>1.4</c:v>
                </c:pt>
                <c:pt idx="43">
                  <c:v>1.5</c:v>
                </c:pt>
                <c:pt idx="44">
                  <c:v>1.2</c:v>
                </c:pt>
                <c:pt idx="45">
                  <c:v>2.6</c:v>
                </c:pt>
                <c:pt idx="46">
                  <c:v>2.5</c:v>
                </c:pt>
                <c:pt idx="47">
                  <c:v>1.8</c:v>
                </c:pt>
                <c:pt idx="48">
                  <c:v>2.2000000000000002</c:v>
                </c:pt>
                <c:pt idx="49">
                  <c:v>1.7</c:v>
                </c:pt>
                <c:pt idx="50">
                  <c:v>1.5</c:v>
                </c:pt>
                <c:pt idx="51">
                  <c:v>2</c:v>
                </c:pt>
                <c:pt idx="52">
                  <c:v>1.5</c:v>
                </c:pt>
                <c:pt idx="53">
                  <c:v>3.6</c:v>
                </c:pt>
                <c:pt idx="54">
                  <c:v>0</c:v>
                </c:pt>
                <c:pt idx="55">
                  <c:v>1.3</c:v>
                </c:pt>
                <c:pt idx="56">
                  <c:v>3.0999999999999943</c:v>
                </c:pt>
                <c:pt idx="57">
                  <c:v>3.8</c:v>
                </c:pt>
                <c:pt idx="58">
                  <c:v>0.9</c:v>
                </c:pt>
                <c:pt idx="59">
                  <c:v>-0.3</c:v>
                </c:pt>
                <c:pt idx="60">
                  <c:v>-0.5</c:v>
                </c:pt>
                <c:pt idx="61">
                  <c:v>-0.59999999999999432</c:v>
                </c:pt>
                <c:pt idx="62">
                  <c:v>1.3</c:v>
                </c:pt>
                <c:pt idx="63">
                  <c:v>1.3</c:v>
                </c:pt>
                <c:pt idx="64">
                  <c:v>0.4</c:v>
                </c:pt>
                <c:pt idx="65">
                  <c:v>-0.7</c:v>
                </c:pt>
                <c:pt idx="66">
                  <c:v>2.6</c:v>
                </c:pt>
                <c:pt idx="67">
                  <c:v>12</c:v>
                </c:pt>
                <c:pt idx="68">
                  <c:v>6.4</c:v>
                </c:pt>
                <c:pt idx="69">
                  <c:v>-0.5</c:v>
                </c:pt>
                <c:pt idx="70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B9-4AD2-A974-C0E9DAE6E909}"/>
            </c:ext>
          </c:extLst>
        </c:ser>
        <c:ser>
          <c:idx val="2"/>
          <c:order val="1"/>
          <c:tx>
            <c:strRef>
              <c:f>'3'!$C$6</c:f>
              <c:strCache>
                <c:ptCount val="1"/>
                <c:pt idx="0">
                  <c:v>Servizi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'3'!$C$7:$C$77</c:f>
              <c:numCache>
                <c:formatCode>General</c:formatCode>
                <c:ptCount val="71"/>
                <c:pt idx="0">
                  <c:v>4.9000000000000004</c:v>
                </c:pt>
                <c:pt idx="1">
                  <c:v>4.4000000000000004</c:v>
                </c:pt>
                <c:pt idx="2">
                  <c:v>4</c:v>
                </c:pt>
                <c:pt idx="3">
                  <c:v>3.7</c:v>
                </c:pt>
                <c:pt idx="4">
                  <c:v>4.8</c:v>
                </c:pt>
                <c:pt idx="5">
                  <c:v>7.1</c:v>
                </c:pt>
                <c:pt idx="6">
                  <c:v>9.3000000000000007</c:v>
                </c:pt>
                <c:pt idx="7">
                  <c:v>5.0999999999999996</c:v>
                </c:pt>
                <c:pt idx="8">
                  <c:v>7.4</c:v>
                </c:pt>
                <c:pt idx="9">
                  <c:v>8</c:v>
                </c:pt>
                <c:pt idx="10">
                  <c:v>5</c:v>
                </c:pt>
                <c:pt idx="11">
                  <c:v>4.2</c:v>
                </c:pt>
                <c:pt idx="12">
                  <c:v>9.2000000000000028</c:v>
                </c:pt>
                <c:pt idx="13">
                  <c:v>3.4</c:v>
                </c:pt>
                <c:pt idx="14">
                  <c:v>3.3</c:v>
                </c:pt>
                <c:pt idx="15">
                  <c:v>5.0999999999999996</c:v>
                </c:pt>
                <c:pt idx="16">
                  <c:v>4.7999999999999972</c:v>
                </c:pt>
                <c:pt idx="17">
                  <c:v>5.6</c:v>
                </c:pt>
                <c:pt idx="18">
                  <c:v>9.6</c:v>
                </c:pt>
                <c:pt idx="19">
                  <c:v>12.1</c:v>
                </c:pt>
                <c:pt idx="20">
                  <c:v>18.100000000000001</c:v>
                </c:pt>
                <c:pt idx="21">
                  <c:v>15.4</c:v>
                </c:pt>
                <c:pt idx="22">
                  <c:v>14.200000000000003</c:v>
                </c:pt>
                <c:pt idx="23">
                  <c:v>12.1</c:v>
                </c:pt>
                <c:pt idx="24">
                  <c:v>16.7</c:v>
                </c:pt>
                <c:pt idx="25">
                  <c:v>20.6</c:v>
                </c:pt>
                <c:pt idx="26">
                  <c:v>20.599999999999994</c:v>
                </c:pt>
                <c:pt idx="27">
                  <c:v>17.5</c:v>
                </c:pt>
                <c:pt idx="28">
                  <c:v>18.3</c:v>
                </c:pt>
                <c:pt idx="29">
                  <c:v>13.2</c:v>
                </c:pt>
                <c:pt idx="30">
                  <c:v>10.4</c:v>
                </c:pt>
                <c:pt idx="31">
                  <c:v>8.9000000000000057</c:v>
                </c:pt>
                <c:pt idx="32">
                  <c:v>5.6</c:v>
                </c:pt>
                <c:pt idx="33">
                  <c:v>6.3</c:v>
                </c:pt>
                <c:pt idx="34">
                  <c:v>7.7</c:v>
                </c:pt>
                <c:pt idx="35">
                  <c:v>7.4</c:v>
                </c:pt>
                <c:pt idx="36">
                  <c:v>7.2999999999999972</c:v>
                </c:pt>
                <c:pt idx="37">
                  <c:v>7.5</c:v>
                </c:pt>
                <c:pt idx="38">
                  <c:v>5.6</c:v>
                </c:pt>
                <c:pt idx="39">
                  <c:v>4.3</c:v>
                </c:pt>
                <c:pt idx="40">
                  <c:v>5.2</c:v>
                </c:pt>
                <c:pt idx="41">
                  <c:v>4.4000000000000057</c:v>
                </c:pt>
                <c:pt idx="42">
                  <c:v>3.2</c:v>
                </c:pt>
                <c:pt idx="43">
                  <c:v>2.7</c:v>
                </c:pt>
                <c:pt idx="44">
                  <c:v>2.4</c:v>
                </c:pt>
                <c:pt idx="45">
                  <c:v>2.4</c:v>
                </c:pt>
                <c:pt idx="46">
                  <c:v>3.3</c:v>
                </c:pt>
                <c:pt idx="47">
                  <c:v>3.4</c:v>
                </c:pt>
                <c:pt idx="48">
                  <c:v>3.2</c:v>
                </c:pt>
                <c:pt idx="49">
                  <c:v>3.1</c:v>
                </c:pt>
                <c:pt idx="50">
                  <c:v>2.6</c:v>
                </c:pt>
                <c:pt idx="51">
                  <c:v>2.1</c:v>
                </c:pt>
                <c:pt idx="52">
                  <c:v>2.1</c:v>
                </c:pt>
                <c:pt idx="53">
                  <c:v>3</c:v>
                </c:pt>
                <c:pt idx="54">
                  <c:v>1.9</c:v>
                </c:pt>
                <c:pt idx="55">
                  <c:v>1.9</c:v>
                </c:pt>
                <c:pt idx="56">
                  <c:v>2.2999999999999972</c:v>
                </c:pt>
                <c:pt idx="57">
                  <c:v>2.2000000000000002</c:v>
                </c:pt>
                <c:pt idx="58">
                  <c:v>1.5</c:v>
                </c:pt>
                <c:pt idx="59">
                  <c:v>0.9</c:v>
                </c:pt>
                <c:pt idx="60">
                  <c:v>0.6</c:v>
                </c:pt>
                <c:pt idx="61">
                  <c:v>0.59999999999999432</c:v>
                </c:pt>
                <c:pt idx="62">
                  <c:v>1.1000000000000001</c:v>
                </c:pt>
                <c:pt idx="63">
                  <c:v>1</c:v>
                </c:pt>
                <c:pt idx="64">
                  <c:v>0.9</c:v>
                </c:pt>
                <c:pt idx="65">
                  <c:v>0.5</c:v>
                </c:pt>
                <c:pt idx="66">
                  <c:v>1</c:v>
                </c:pt>
                <c:pt idx="67">
                  <c:v>3.1</c:v>
                </c:pt>
                <c:pt idx="68">
                  <c:v>4.0999999999999996</c:v>
                </c:pt>
                <c:pt idx="69">
                  <c:v>2.9</c:v>
                </c:pt>
                <c:pt idx="70">
                  <c:v>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4B9-4AD2-A974-C0E9DAE6E9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81982152"/>
        <c:axId val="1"/>
      </c:lineChart>
      <c:catAx>
        <c:axId val="78198215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  <a:headEnd type="none" w="med" len="med"/>
              <a:tailEnd type="none" w="med" len="med"/>
            </a:ln>
          </c:spPr>
        </c:majorGridlines>
        <c:numFmt formatCode="0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898989"/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it-IT"/>
          </a:p>
        </c:txPr>
        <c:crossAx val="1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D9D9D9">
                  <a:lumMod val="100000"/>
                </a:srgbClr>
              </a:solidFill>
              <a:round/>
            </a:ln>
            <a:effectLst/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"/>
              <c:y val="4.4425925925925926E-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noFill/>
          <a:ln w="6350">
            <a:solidFill>
              <a:srgbClr val="898989"/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781982152"/>
        <c:crosses val="autoZero"/>
        <c:crossBetween val="midCat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719055555555553"/>
          <c:y val="0"/>
          <c:w val="0.35145222222222222"/>
          <c:h val="8.0796759259259263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prstDash val="solid"/>
          <a:round/>
        </a14:hiddenLine>
      </a:ext>
    </a:extLst>
  </c:spPr>
  <c:txPr>
    <a:bodyPr/>
    <a:lstStyle/>
    <a:p>
      <a:pPr>
        <a:defRPr sz="700">
          <a:solidFill>
            <a:srgbClr val="000000"/>
          </a:solidFill>
          <a:latin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952194855948383E-2"/>
          <c:y val="0.20742460692299464"/>
          <c:w val="0.86779052806760604"/>
          <c:h val="0.70334144536939236"/>
        </c:manualLayout>
      </c:layout>
      <c:lineChart>
        <c:grouping val="standard"/>
        <c:varyColors val="0"/>
        <c:ser>
          <c:idx val="2"/>
          <c:order val="0"/>
          <c:spPr>
            <a:ln w="28575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'3'!$D$7:$D$77</c:f>
              <c:numCache>
                <c:formatCode>0</c:formatCode>
                <c:ptCount val="71"/>
                <c:pt idx="0">
                  <c:v>100</c:v>
                </c:pt>
                <c:pt idx="1">
                  <c:v>103.1</c:v>
                </c:pt>
                <c:pt idx="2">
                  <c:v>103.82169999999998</c:v>
                </c:pt>
                <c:pt idx="3">
                  <c:v>106.62488589999997</c:v>
                </c:pt>
                <c:pt idx="4">
                  <c:v>104.59901306789999</c:v>
                </c:pt>
                <c:pt idx="5">
                  <c:v>105.74960221164686</c:v>
                </c:pt>
                <c:pt idx="6">
                  <c:v>105.74960221164686</c:v>
                </c:pt>
                <c:pt idx="7">
                  <c:v>110.50833431117096</c:v>
                </c:pt>
                <c:pt idx="8">
                  <c:v>118.79645938450878</c:v>
                </c:pt>
                <c:pt idx="9">
                  <c:v>124.97387527250324</c:v>
                </c:pt>
                <c:pt idx="10">
                  <c:v>130.47272578449338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D9-4027-B06D-C47713055F07}"/>
            </c:ext>
          </c:extLst>
        </c:ser>
        <c:ser>
          <c:idx val="3"/>
          <c:order val="1"/>
          <c:spPr>
            <a:ln w="28575" cap="rnd">
              <a:solidFill>
                <a:srgbClr val="CB3706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'3'!$E$7:$E$77</c:f>
              <c:numCache>
                <c:formatCode>0</c:formatCode>
                <c:ptCount val="71"/>
                <c:pt idx="0">
                  <c:v>100</c:v>
                </c:pt>
                <c:pt idx="1">
                  <c:v>104.4</c:v>
                </c:pt>
                <c:pt idx="2">
                  <c:v>108.57600000000001</c:v>
                </c:pt>
                <c:pt idx="3">
                  <c:v>112.59331199999998</c:v>
                </c:pt>
                <c:pt idx="4">
                  <c:v>117.99779097599998</c:v>
                </c:pt>
                <c:pt idx="5">
                  <c:v>126.37563413529598</c:v>
                </c:pt>
                <c:pt idx="6">
                  <c:v>138.1285681098785</c:v>
                </c:pt>
                <c:pt idx="7">
                  <c:v>145.17312508348229</c:v>
                </c:pt>
                <c:pt idx="8">
                  <c:v>155.91593633966002</c:v>
                </c:pt>
                <c:pt idx="9">
                  <c:v>168.38921124683282</c:v>
                </c:pt>
                <c:pt idx="10">
                  <c:v>176.80867180917446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D9-4027-B06D-C47713055F07}"/>
            </c:ext>
          </c:extLst>
        </c:ser>
        <c:ser>
          <c:idx val="4"/>
          <c:order val="2"/>
          <c:spPr>
            <a:ln w="28575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'3'!$F$7:$F$77</c:f>
              <c:numCache>
                <c:formatCode>General</c:formatCode>
                <c:ptCount val="71"/>
                <c:pt idx="10" formatCode="0">
                  <c:v>100</c:v>
                </c:pt>
                <c:pt idx="11" formatCode="0">
                  <c:v>101.8</c:v>
                </c:pt>
                <c:pt idx="12" formatCode="0">
                  <c:v>103.73420000000002</c:v>
                </c:pt>
                <c:pt idx="13" formatCode="0">
                  <c:v>104.252871</c:v>
                </c:pt>
                <c:pt idx="14" formatCode="0">
                  <c:v>106.85919277499998</c:v>
                </c:pt>
                <c:pt idx="15" formatCode="0">
                  <c:v>112.09529322097498</c:v>
                </c:pt>
                <c:pt idx="16" formatCode="0">
                  <c:v>117.47586729558179</c:v>
                </c:pt>
                <c:pt idx="17" formatCode="0">
                  <c:v>124.17199173142994</c:v>
                </c:pt>
                <c:pt idx="18" formatCode="0">
                  <c:v>138.20342679708153</c:v>
                </c:pt>
                <c:pt idx="19" formatCode="0">
                  <c:v>168.19357041204825</c:v>
                </c:pt>
                <c:pt idx="20" formatCode="0">
                  <c:v>196.11370310044822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D9-4027-B06D-C47713055F07}"/>
            </c:ext>
          </c:extLst>
        </c:ser>
        <c:ser>
          <c:idx val="5"/>
          <c:order val="3"/>
          <c:spPr>
            <a:ln w="28575" cap="rnd">
              <a:solidFill>
                <a:srgbClr val="CB3706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'3'!$G$7:$G$77</c:f>
              <c:numCache>
                <c:formatCode>General</c:formatCode>
                <c:ptCount val="71"/>
                <c:pt idx="10" formatCode="0">
                  <c:v>100</c:v>
                </c:pt>
                <c:pt idx="11" formatCode="0">
                  <c:v>104.2</c:v>
                </c:pt>
                <c:pt idx="12" formatCode="0">
                  <c:v>113.7864</c:v>
                </c:pt>
                <c:pt idx="13" formatCode="0">
                  <c:v>117.65513760000002</c:v>
                </c:pt>
                <c:pt idx="14" formatCode="0">
                  <c:v>121.5377571408</c:v>
                </c:pt>
                <c:pt idx="15" formatCode="0">
                  <c:v>127.7361827549808</c:v>
                </c:pt>
                <c:pt idx="16" formatCode="0">
                  <c:v>133.86751952721988</c:v>
                </c:pt>
                <c:pt idx="17" formatCode="0">
                  <c:v>141.36410062074424</c:v>
                </c:pt>
                <c:pt idx="18" formatCode="0">
                  <c:v>154.93505428033566</c:v>
                </c:pt>
                <c:pt idx="19" formatCode="0">
                  <c:v>173.6821958482563</c:v>
                </c:pt>
                <c:pt idx="20" formatCode="0">
                  <c:v>205.11867329679072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D9-4027-B06D-C47713055F07}"/>
            </c:ext>
          </c:extLst>
        </c:ser>
        <c:ser>
          <c:idx val="6"/>
          <c:order val="4"/>
          <c:spPr>
            <a:ln w="28575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'3'!$H$7:$H$77</c:f>
              <c:numCache>
                <c:formatCode>General</c:formatCode>
                <c:ptCount val="71"/>
                <c:pt idx="20" formatCode="0">
                  <c:v>100</c:v>
                </c:pt>
                <c:pt idx="21" formatCode="0">
                  <c:v>117.19999999999999</c:v>
                </c:pt>
                <c:pt idx="22" formatCode="0">
                  <c:v>138.53039999999999</c:v>
                </c:pt>
                <c:pt idx="23" formatCode="0">
                  <c:v>155.15404800000002</c:v>
                </c:pt>
                <c:pt idx="24" formatCode="0">
                  <c:v>176.720460672</c:v>
                </c:pt>
                <c:pt idx="25" formatCode="0">
                  <c:v>215.06880063782404</c:v>
                </c:pt>
                <c:pt idx="26" formatCode="0">
                  <c:v>251.20035914497842</c:v>
                </c:pt>
                <c:pt idx="27" formatCode="0">
                  <c:v>291.39241660817498</c:v>
                </c:pt>
                <c:pt idx="28" formatCode="0">
                  <c:v>329.85621560045411</c:v>
                </c:pt>
                <c:pt idx="29" formatCode="0">
                  <c:v>362.18212472929866</c:v>
                </c:pt>
                <c:pt idx="30" formatCode="0">
                  <c:v>393.32978745601838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8D9-4027-B06D-C47713055F07}"/>
            </c:ext>
          </c:extLst>
        </c:ser>
        <c:ser>
          <c:idx val="7"/>
          <c:order val="5"/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'3'!$I$7:$I$77</c:f>
              <c:numCache>
                <c:formatCode>General</c:formatCode>
                <c:ptCount val="71"/>
                <c:pt idx="20" formatCode="0">
                  <c:v>100</c:v>
                </c:pt>
                <c:pt idx="21" formatCode="0">
                  <c:v>115.39999999999999</c:v>
                </c:pt>
                <c:pt idx="22" formatCode="0">
                  <c:v>131.78679999999997</c:v>
                </c:pt>
                <c:pt idx="23" formatCode="0">
                  <c:v>147.73300279999998</c:v>
                </c:pt>
                <c:pt idx="24" formatCode="0">
                  <c:v>172.40441426759998</c:v>
                </c:pt>
                <c:pt idx="25" formatCode="0">
                  <c:v>207.91972360672557</c:v>
                </c:pt>
                <c:pt idx="26" formatCode="0">
                  <c:v>250.75118666971105</c:v>
                </c:pt>
                <c:pt idx="27" formatCode="0">
                  <c:v>294.63264433691046</c:v>
                </c:pt>
                <c:pt idx="28" formatCode="0">
                  <c:v>348.55041825056514</c:v>
                </c:pt>
                <c:pt idx="29" formatCode="0">
                  <c:v>394.55907345963976</c:v>
                </c:pt>
                <c:pt idx="30" formatCode="0">
                  <c:v>435.59321709944231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8D9-4027-B06D-C47713055F07}"/>
            </c:ext>
          </c:extLst>
        </c:ser>
        <c:ser>
          <c:idx val="8"/>
          <c:order val="6"/>
          <c:spPr>
            <a:ln w="28575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'3'!$J$7:$J$77</c:f>
              <c:numCache>
                <c:formatCode>General</c:formatCode>
                <c:ptCount val="71"/>
                <c:pt idx="30" formatCode="0">
                  <c:v>100</c:v>
                </c:pt>
                <c:pt idx="31" formatCode="0">
                  <c:v>104.5</c:v>
                </c:pt>
                <c:pt idx="32" formatCode="0">
                  <c:v>108.99349999999998</c:v>
                </c:pt>
                <c:pt idx="33" formatCode="0">
                  <c:v>113.78921399999999</c:v>
                </c:pt>
                <c:pt idx="34" formatCode="0">
                  <c:v>120.161409984</c:v>
                </c:pt>
                <c:pt idx="35" formatCode="0">
                  <c:v>127.37109458304002</c:v>
                </c:pt>
                <c:pt idx="36" formatCode="0">
                  <c:v>134.6312469742733</c:v>
                </c:pt>
                <c:pt idx="37" formatCode="0">
                  <c:v>140.15112810021847</c:v>
                </c:pt>
                <c:pt idx="38" formatCode="0">
                  <c:v>145.89732435232742</c:v>
                </c:pt>
                <c:pt idx="39" formatCode="0">
                  <c:v>151.5873200020682</c:v>
                </c:pt>
                <c:pt idx="40" formatCode="0">
                  <c:v>159.6214479621778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8D9-4027-B06D-C47713055F07}"/>
            </c:ext>
          </c:extLst>
        </c:ser>
        <c:ser>
          <c:idx val="9"/>
          <c:order val="7"/>
          <c:spPr>
            <a:ln w="28575" cap="rnd">
              <a:solidFill>
                <a:srgbClr val="CB3706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'3'!$K$7:$K$77</c:f>
              <c:numCache>
                <c:formatCode>General</c:formatCode>
                <c:ptCount val="71"/>
                <c:pt idx="30" formatCode="0">
                  <c:v>100</c:v>
                </c:pt>
                <c:pt idx="31" formatCode="0">
                  <c:v>108.89999999999999</c:v>
                </c:pt>
                <c:pt idx="32" formatCode="0">
                  <c:v>114.99839999999999</c:v>
                </c:pt>
                <c:pt idx="33" formatCode="0">
                  <c:v>122.2432992</c:v>
                </c:pt>
                <c:pt idx="34" formatCode="0">
                  <c:v>131.65603323839997</c:v>
                </c:pt>
                <c:pt idx="35" formatCode="0">
                  <c:v>141.3985796980416</c:v>
                </c:pt>
                <c:pt idx="36" formatCode="0">
                  <c:v>151.72067601599861</c:v>
                </c:pt>
                <c:pt idx="37" formatCode="0">
                  <c:v>163.09972671719851</c:v>
                </c:pt>
                <c:pt idx="38" formatCode="0">
                  <c:v>172.23331141336163</c:v>
                </c:pt>
                <c:pt idx="39" formatCode="0">
                  <c:v>179.63934380413616</c:v>
                </c:pt>
                <c:pt idx="40" formatCode="0">
                  <c:v>188.98058968195127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8D9-4027-B06D-C47713055F07}"/>
            </c:ext>
          </c:extLst>
        </c:ser>
        <c:ser>
          <c:idx val="10"/>
          <c:order val="8"/>
          <c:spPr>
            <a:ln w="28575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'3'!$L$7:$L$77</c:f>
              <c:numCache>
                <c:formatCode>General</c:formatCode>
                <c:ptCount val="71"/>
                <c:pt idx="40" formatCode="0">
                  <c:v>100</c:v>
                </c:pt>
                <c:pt idx="41" formatCode="0">
                  <c:v>103.8</c:v>
                </c:pt>
                <c:pt idx="42" formatCode="0">
                  <c:v>105.25320000000001</c:v>
                </c:pt>
                <c:pt idx="43" formatCode="0">
                  <c:v>106.831998</c:v>
                </c:pt>
                <c:pt idx="44" formatCode="0">
                  <c:v>108.11398197599999</c:v>
                </c:pt>
                <c:pt idx="45" formatCode="0">
                  <c:v>110.92494550737599</c:v>
                </c:pt>
                <c:pt idx="46" formatCode="0">
                  <c:v>113.69806914506037</c:v>
                </c:pt>
                <c:pt idx="47" formatCode="0">
                  <c:v>115.74463438967149</c:v>
                </c:pt>
                <c:pt idx="48" formatCode="0">
                  <c:v>118.29101634624426</c:v>
                </c:pt>
                <c:pt idx="49" formatCode="0">
                  <c:v>120.30196362413039</c:v>
                </c:pt>
                <c:pt idx="50" formatCode="0">
                  <c:v>122.10649307849233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8D9-4027-B06D-C47713055F07}"/>
            </c:ext>
          </c:extLst>
        </c:ser>
        <c:ser>
          <c:idx val="11"/>
          <c:order val="9"/>
          <c:spPr>
            <a:ln w="28575" cap="rnd">
              <a:solidFill>
                <a:srgbClr val="CB3706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'3'!$M$7:$M$77</c:f>
              <c:numCache>
                <c:formatCode>General</c:formatCode>
                <c:ptCount val="71"/>
                <c:pt idx="40" formatCode="0">
                  <c:v>100</c:v>
                </c:pt>
                <c:pt idx="41" formatCode="0">
                  <c:v>104.4</c:v>
                </c:pt>
                <c:pt idx="42" formatCode="0">
                  <c:v>107.74080000000001</c:v>
                </c:pt>
                <c:pt idx="43" formatCode="0">
                  <c:v>110.6498016</c:v>
                </c:pt>
                <c:pt idx="44" formatCode="0">
                  <c:v>113.3053968384</c:v>
                </c:pt>
                <c:pt idx="45" formatCode="0">
                  <c:v>116.02472636252162</c:v>
                </c:pt>
                <c:pt idx="46" formatCode="0">
                  <c:v>119.85354233248479</c:v>
                </c:pt>
                <c:pt idx="47" formatCode="0">
                  <c:v>123.92856277178927</c:v>
                </c:pt>
                <c:pt idx="48" formatCode="0">
                  <c:v>127.89427678048655</c:v>
                </c:pt>
                <c:pt idx="49" formatCode="0">
                  <c:v>131.85899936068165</c:v>
                </c:pt>
                <c:pt idx="50" formatCode="0">
                  <c:v>135.28733334405936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8D9-4027-B06D-C47713055F07}"/>
            </c:ext>
          </c:extLst>
        </c:ser>
        <c:ser>
          <c:idx val="12"/>
          <c:order val="10"/>
          <c:spPr>
            <a:ln w="28575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'3'!$N$7:$N$77</c:f>
              <c:numCache>
                <c:formatCode>General</c:formatCode>
                <c:ptCount val="71"/>
                <c:pt idx="50" formatCode="0">
                  <c:v>100</c:v>
                </c:pt>
                <c:pt idx="51" formatCode="0">
                  <c:v>102</c:v>
                </c:pt>
                <c:pt idx="52" formatCode="0">
                  <c:v>103.53000000000002</c:v>
                </c:pt>
                <c:pt idx="53" formatCode="0">
                  <c:v>107.25708</c:v>
                </c:pt>
                <c:pt idx="54" formatCode="0">
                  <c:v>107.25708</c:v>
                </c:pt>
                <c:pt idx="55" formatCode="0">
                  <c:v>108.65142203999997</c:v>
                </c:pt>
                <c:pt idx="56" formatCode="0">
                  <c:v>112.01961612323996</c:v>
                </c:pt>
                <c:pt idx="57" formatCode="0">
                  <c:v>116.27636153592309</c:v>
                </c:pt>
                <c:pt idx="58" formatCode="0">
                  <c:v>117.32284878974637</c:v>
                </c:pt>
                <c:pt idx="59" formatCode="0">
                  <c:v>116.97088024337714</c:v>
                </c:pt>
                <c:pt idx="60" formatCode="0">
                  <c:v>116.38602584216025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8D9-4027-B06D-C47713055F07}"/>
            </c:ext>
          </c:extLst>
        </c:ser>
        <c:ser>
          <c:idx val="13"/>
          <c:order val="11"/>
          <c:spPr>
            <a:ln w="28575" cap="rnd">
              <a:solidFill>
                <a:srgbClr val="CB3706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'3'!$O$7:$O$77</c:f>
              <c:numCache>
                <c:formatCode>General</c:formatCode>
                <c:ptCount val="71"/>
                <c:pt idx="50" formatCode="0">
                  <c:v>100</c:v>
                </c:pt>
                <c:pt idx="51" formatCode="0">
                  <c:v>102.1</c:v>
                </c:pt>
                <c:pt idx="52" formatCode="0">
                  <c:v>104.24409999999997</c:v>
                </c:pt>
                <c:pt idx="53" formatCode="0">
                  <c:v>107.37142299999999</c:v>
                </c:pt>
                <c:pt idx="54" formatCode="0">
                  <c:v>109.41148003699996</c:v>
                </c:pt>
                <c:pt idx="55" formatCode="0">
                  <c:v>111.49029815770295</c:v>
                </c:pt>
                <c:pt idx="56" formatCode="0">
                  <c:v>114.05457501533012</c:v>
                </c:pt>
                <c:pt idx="57" formatCode="0">
                  <c:v>116.56377566566738</c:v>
                </c:pt>
                <c:pt idx="58" formatCode="0">
                  <c:v>118.31223230065237</c:v>
                </c:pt>
                <c:pt idx="59" formatCode="0">
                  <c:v>119.37704239135823</c:v>
                </c:pt>
                <c:pt idx="60" formatCode="0">
                  <c:v>120.09330464570638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F8D9-4027-B06D-C47713055F07}"/>
            </c:ext>
          </c:extLst>
        </c:ser>
        <c:ser>
          <c:idx val="14"/>
          <c:order val="12"/>
          <c:spPr>
            <a:ln w="28575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'3'!$P$7:$P$77</c:f>
              <c:numCache>
                <c:formatCode>General</c:formatCode>
                <c:ptCount val="71"/>
                <c:pt idx="60" formatCode="0">
                  <c:v>100</c:v>
                </c:pt>
                <c:pt idx="61" formatCode="0">
                  <c:v>99.4</c:v>
                </c:pt>
                <c:pt idx="62" formatCode="0">
                  <c:v>100.69220000000001</c:v>
                </c:pt>
                <c:pt idx="63" formatCode="0">
                  <c:v>102.00119859999998</c:v>
                </c:pt>
                <c:pt idx="64" formatCode="0">
                  <c:v>102.40920339439998</c:v>
                </c:pt>
                <c:pt idx="65" formatCode="0">
                  <c:v>101.69233897063921</c:v>
                </c:pt>
                <c:pt idx="66" formatCode="0">
                  <c:v>104.33633978387581</c:v>
                </c:pt>
                <c:pt idx="67" formatCode="0">
                  <c:v>116.85670055794093</c:v>
                </c:pt>
                <c:pt idx="68" formatCode="0">
                  <c:v>124.33552939364915</c:v>
                </c:pt>
                <c:pt idx="69" formatCode="0">
                  <c:v>123.71385174668093</c:v>
                </c:pt>
                <c:pt idx="70" formatCode="0">
                  <c:v>124.57984870890768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F8D9-4027-B06D-C47713055F07}"/>
            </c:ext>
          </c:extLst>
        </c:ser>
        <c:ser>
          <c:idx val="15"/>
          <c:order val="13"/>
          <c:spPr>
            <a:ln w="28575" cap="rnd">
              <a:solidFill>
                <a:srgbClr val="CB3706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'3'!$Q$7:$Q$77</c:f>
              <c:numCache>
                <c:formatCode>General</c:formatCode>
                <c:ptCount val="71"/>
                <c:pt idx="60" formatCode="0">
                  <c:v>100</c:v>
                </c:pt>
                <c:pt idx="61" formatCode="0">
                  <c:v>100.6</c:v>
                </c:pt>
                <c:pt idx="62" formatCode="0">
                  <c:v>101.70659999999998</c:v>
                </c:pt>
                <c:pt idx="63" formatCode="0">
                  <c:v>102.72366600000001</c:v>
                </c:pt>
                <c:pt idx="64" formatCode="0">
                  <c:v>103.64817899399998</c:v>
                </c:pt>
                <c:pt idx="65" formatCode="0">
                  <c:v>104.16641988896997</c:v>
                </c:pt>
                <c:pt idx="66" formatCode="0">
                  <c:v>105.20808408785966</c:v>
                </c:pt>
                <c:pt idx="67" formatCode="0">
                  <c:v>108.46953469458332</c:v>
                </c:pt>
                <c:pt idx="68" formatCode="0">
                  <c:v>112.91678561706124</c:v>
                </c:pt>
                <c:pt idx="69" formatCode="0">
                  <c:v>116.19137239995601</c:v>
                </c:pt>
                <c:pt idx="70" formatCode="0">
                  <c:v>119.21234808235485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F8D9-4027-B06D-C47713055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0844064"/>
        <c:axId val="690841184"/>
      </c:lineChart>
      <c:catAx>
        <c:axId val="690844064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crossAx val="690841184"/>
        <c:crosses val="autoZero"/>
        <c:auto val="1"/>
        <c:lblAlgn val="ctr"/>
        <c:lblOffset val="100"/>
        <c:tickLblSkip val="10"/>
        <c:tickMarkSkip val="10"/>
        <c:noMultiLvlLbl val="0"/>
      </c:catAx>
      <c:valAx>
        <c:axId val="690841184"/>
        <c:scaling>
          <c:orientation val="minMax"/>
          <c:max val="450"/>
          <c:min val="2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600"/>
                  <a:t>%</a:t>
                </a:r>
              </a:p>
            </c:rich>
          </c:tx>
          <c:layout>
            <c:manualLayout>
              <c:xMode val="edge"/>
              <c:yMode val="edge"/>
              <c:x val="0"/>
              <c:y val="1.735479377901450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90844064"/>
        <c:crosses val="autoZero"/>
        <c:crossBetween val="midCat"/>
        <c:majorUnit val="1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80242764642433E-2"/>
          <c:y val="2.947828492959767E-2"/>
          <c:w val="0.85628128754969335"/>
          <c:h val="0.86980898116455907"/>
        </c:manualLayout>
      </c:layout>
      <c:lineChart>
        <c:grouping val="standard"/>
        <c:varyColors val="0"/>
        <c:ser>
          <c:idx val="2"/>
          <c:order val="0"/>
          <c:spPr>
            <a:ln w="28575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'3'!$D$7:$D$77</c:f>
              <c:numCache>
                <c:formatCode>0</c:formatCode>
                <c:ptCount val="71"/>
                <c:pt idx="0">
                  <c:v>100</c:v>
                </c:pt>
                <c:pt idx="1">
                  <c:v>103.1</c:v>
                </c:pt>
                <c:pt idx="2">
                  <c:v>103.82169999999998</c:v>
                </c:pt>
                <c:pt idx="3">
                  <c:v>106.62488589999997</c:v>
                </c:pt>
                <c:pt idx="4">
                  <c:v>104.59901306789999</c:v>
                </c:pt>
                <c:pt idx="5">
                  <c:v>105.74960221164686</c:v>
                </c:pt>
                <c:pt idx="6">
                  <c:v>105.74960221164686</c:v>
                </c:pt>
                <c:pt idx="7">
                  <c:v>110.50833431117096</c:v>
                </c:pt>
                <c:pt idx="8">
                  <c:v>118.79645938450878</c:v>
                </c:pt>
                <c:pt idx="9">
                  <c:v>124.97387527250324</c:v>
                </c:pt>
                <c:pt idx="10">
                  <c:v>130.47272578449338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877-4553-9288-38A3F34C1722}"/>
            </c:ext>
          </c:extLst>
        </c:ser>
        <c:ser>
          <c:idx val="3"/>
          <c:order val="1"/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'3'!$E$7:$E$77</c:f>
              <c:numCache>
                <c:formatCode>0</c:formatCode>
                <c:ptCount val="71"/>
                <c:pt idx="0">
                  <c:v>100</c:v>
                </c:pt>
                <c:pt idx="1">
                  <c:v>104.4</c:v>
                </c:pt>
                <c:pt idx="2">
                  <c:v>108.57600000000001</c:v>
                </c:pt>
                <c:pt idx="3">
                  <c:v>112.59331199999998</c:v>
                </c:pt>
                <c:pt idx="4">
                  <c:v>117.99779097599998</c:v>
                </c:pt>
                <c:pt idx="5">
                  <c:v>126.37563413529598</c:v>
                </c:pt>
                <c:pt idx="6">
                  <c:v>138.1285681098785</c:v>
                </c:pt>
                <c:pt idx="7">
                  <c:v>145.17312508348229</c:v>
                </c:pt>
                <c:pt idx="8">
                  <c:v>155.91593633966002</c:v>
                </c:pt>
                <c:pt idx="9">
                  <c:v>168.38921124683282</c:v>
                </c:pt>
                <c:pt idx="10">
                  <c:v>176.80867180917446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877-4553-9288-38A3F34C1722}"/>
            </c:ext>
          </c:extLst>
        </c:ser>
        <c:ser>
          <c:idx val="4"/>
          <c:order val="2"/>
          <c:spPr>
            <a:ln w="28575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'3'!$F$7:$F$77</c:f>
              <c:numCache>
                <c:formatCode>General</c:formatCode>
                <c:ptCount val="71"/>
                <c:pt idx="10" formatCode="0">
                  <c:v>100</c:v>
                </c:pt>
                <c:pt idx="11" formatCode="0">
                  <c:v>101.8</c:v>
                </c:pt>
                <c:pt idx="12" formatCode="0">
                  <c:v>103.73420000000002</c:v>
                </c:pt>
                <c:pt idx="13" formatCode="0">
                  <c:v>104.252871</c:v>
                </c:pt>
                <c:pt idx="14" formatCode="0">
                  <c:v>106.85919277499998</c:v>
                </c:pt>
                <c:pt idx="15" formatCode="0">
                  <c:v>112.09529322097498</c:v>
                </c:pt>
                <c:pt idx="16" formatCode="0">
                  <c:v>117.47586729558179</c:v>
                </c:pt>
                <c:pt idx="17" formatCode="0">
                  <c:v>124.17199173142994</c:v>
                </c:pt>
                <c:pt idx="18" formatCode="0">
                  <c:v>138.20342679708153</c:v>
                </c:pt>
                <c:pt idx="19" formatCode="0">
                  <c:v>168.19357041204825</c:v>
                </c:pt>
                <c:pt idx="20" formatCode="0">
                  <c:v>196.11370310044822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877-4553-9288-38A3F34C1722}"/>
            </c:ext>
          </c:extLst>
        </c:ser>
        <c:ser>
          <c:idx val="5"/>
          <c:order val="3"/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'3'!$G$7:$G$77</c:f>
              <c:numCache>
                <c:formatCode>General</c:formatCode>
                <c:ptCount val="71"/>
                <c:pt idx="10" formatCode="0">
                  <c:v>100</c:v>
                </c:pt>
                <c:pt idx="11" formatCode="0">
                  <c:v>104.2</c:v>
                </c:pt>
                <c:pt idx="12" formatCode="0">
                  <c:v>113.7864</c:v>
                </c:pt>
                <c:pt idx="13" formatCode="0">
                  <c:v>117.65513760000002</c:v>
                </c:pt>
                <c:pt idx="14" formatCode="0">
                  <c:v>121.5377571408</c:v>
                </c:pt>
                <c:pt idx="15" formatCode="0">
                  <c:v>127.7361827549808</c:v>
                </c:pt>
                <c:pt idx="16" formatCode="0">
                  <c:v>133.86751952721988</c:v>
                </c:pt>
                <c:pt idx="17" formatCode="0">
                  <c:v>141.36410062074424</c:v>
                </c:pt>
                <c:pt idx="18" formatCode="0">
                  <c:v>154.93505428033566</c:v>
                </c:pt>
                <c:pt idx="19" formatCode="0">
                  <c:v>173.6821958482563</c:v>
                </c:pt>
                <c:pt idx="20" formatCode="0">
                  <c:v>205.11867329679072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877-4553-9288-38A3F34C1722}"/>
            </c:ext>
          </c:extLst>
        </c:ser>
        <c:ser>
          <c:idx val="6"/>
          <c:order val="4"/>
          <c:spPr>
            <a:ln w="28575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'3'!$H$7:$H$77</c:f>
              <c:numCache>
                <c:formatCode>General</c:formatCode>
                <c:ptCount val="71"/>
                <c:pt idx="20" formatCode="0">
                  <c:v>100</c:v>
                </c:pt>
                <c:pt idx="21" formatCode="0">
                  <c:v>117.19999999999999</c:v>
                </c:pt>
                <c:pt idx="22" formatCode="0">
                  <c:v>138.53039999999999</c:v>
                </c:pt>
                <c:pt idx="23" formatCode="0">
                  <c:v>155.15404800000002</c:v>
                </c:pt>
                <c:pt idx="24" formatCode="0">
                  <c:v>176.720460672</c:v>
                </c:pt>
                <c:pt idx="25" formatCode="0">
                  <c:v>215.06880063782404</c:v>
                </c:pt>
                <c:pt idx="26" formatCode="0">
                  <c:v>251.20035914497842</c:v>
                </c:pt>
                <c:pt idx="27" formatCode="0">
                  <c:v>291.39241660817498</c:v>
                </c:pt>
                <c:pt idx="28" formatCode="0">
                  <c:v>329.85621560045411</c:v>
                </c:pt>
                <c:pt idx="29" formatCode="0">
                  <c:v>362.18212472929866</c:v>
                </c:pt>
                <c:pt idx="30" formatCode="0">
                  <c:v>393.32978745601838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877-4553-9288-38A3F34C1722}"/>
            </c:ext>
          </c:extLst>
        </c:ser>
        <c:ser>
          <c:idx val="7"/>
          <c:order val="5"/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'3'!$I$7:$I$77</c:f>
              <c:numCache>
                <c:formatCode>General</c:formatCode>
                <c:ptCount val="71"/>
                <c:pt idx="20" formatCode="0">
                  <c:v>100</c:v>
                </c:pt>
                <c:pt idx="21" formatCode="0">
                  <c:v>115.39999999999999</c:v>
                </c:pt>
                <c:pt idx="22" formatCode="0">
                  <c:v>131.78679999999997</c:v>
                </c:pt>
                <c:pt idx="23" formatCode="0">
                  <c:v>147.73300279999998</c:v>
                </c:pt>
                <c:pt idx="24" formatCode="0">
                  <c:v>172.40441426759998</c:v>
                </c:pt>
                <c:pt idx="25" formatCode="0">
                  <c:v>207.91972360672557</c:v>
                </c:pt>
                <c:pt idx="26" formatCode="0">
                  <c:v>250.75118666971105</c:v>
                </c:pt>
                <c:pt idx="27" formatCode="0">
                  <c:v>294.63264433691046</c:v>
                </c:pt>
                <c:pt idx="28" formatCode="0">
                  <c:v>348.55041825056514</c:v>
                </c:pt>
                <c:pt idx="29" formatCode="0">
                  <c:v>394.55907345963976</c:v>
                </c:pt>
                <c:pt idx="30" formatCode="0">
                  <c:v>435.59321709944231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877-4553-9288-38A3F34C1722}"/>
            </c:ext>
          </c:extLst>
        </c:ser>
        <c:ser>
          <c:idx val="8"/>
          <c:order val="6"/>
          <c:spPr>
            <a:ln w="28575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'3'!$J$7:$J$77</c:f>
              <c:numCache>
                <c:formatCode>General</c:formatCode>
                <c:ptCount val="71"/>
                <c:pt idx="30" formatCode="0">
                  <c:v>100</c:v>
                </c:pt>
                <c:pt idx="31" formatCode="0">
                  <c:v>104.5</c:v>
                </c:pt>
                <c:pt idx="32" formatCode="0">
                  <c:v>108.99349999999998</c:v>
                </c:pt>
                <c:pt idx="33" formatCode="0">
                  <c:v>113.78921399999999</c:v>
                </c:pt>
                <c:pt idx="34" formatCode="0">
                  <c:v>120.161409984</c:v>
                </c:pt>
                <c:pt idx="35" formatCode="0">
                  <c:v>127.37109458304002</c:v>
                </c:pt>
                <c:pt idx="36" formatCode="0">
                  <c:v>134.6312469742733</c:v>
                </c:pt>
                <c:pt idx="37" formatCode="0">
                  <c:v>140.15112810021847</c:v>
                </c:pt>
                <c:pt idx="38" formatCode="0">
                  <c:v>145.89732435232742</c:v>
                </c:pt>
                <c:pt idx="39" formatCode="0">
                  <c:v>151.5873200020682</c:v>
                </c:pt>
                <c:pt idx="40" formatCode="0">
                  <c:v>159.6214479621778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877-4553-9288-38A3F34C1722}"/>
            </c:ext>
          </c:extLst>
        </c:ser>
        <c:ser>
          <c:idx val="9"/>
          <c:order val="7"/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'3'!$K$7:$K$77</c:f>
              <c:numCache>
                <c:formatCode>General</c:formatCode>
                <c:ptCount val="71"/>
                <c:pt idx="30" formatCode="0">
                  <c:v>100</c:v>
                </c:pt>
                <c:pt idx="31" formatCode="0">
                  <c:v>108.89999999999999</c:v>
                </c:pt>
                <c:pt idx="32" formatCode="0">
                  <c:v>114.99839999999999</c:v>
                </c:pt>
                <c:pt idx="33" formatCode="0">
                  <c:v>122.2432992</c:v>
                </c:pt>
                <c:pt idx="34" formatCode="0">
                  <c:v>131.65603323839997</c:v>
                </c:pt>
                <c:pt idx="35" formatCode="0">
                  <c:v>141.3985796980416</c:v>
                </c:pt>
                <c:pt idx="36" formatCode="0">
                  <c:v>151.72067601599861</c:v>
                </c:pt>
                <c:pt idx="37" formatCode="0">
                  <c:v>163.09972671719851</c:v>
                </c:pt>
                <c:pt idx="38" formatCode="0">
                  <c:v>172.23331141336163</c:v>
                </c:pt>
                <c:pt idx="39" formatCode="0">
                  <c:v>179.63934380413616</c:v>
                </c:pt>
                <c:pt idx="40" formatCode="0">
                  <c:v>188.98058968195127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877-4553-9288-38A3F34C1722}"/>
            </c:ext>
          </c:extLst>
        </c:ser>
        <c:ser>
          <c:idx val="10"/>
          <c:order val="8"/>
          <c:spPr>
            <a:ln w="28575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'3'!$L$7:$L$77</c:f>
              <c:numCache>
                <c:formatCode>General</c:formatCode>
                <c:ptCount val="71"/>
                <c:pt idx="40" formatCode="0">
                  <c:v>100</c:v>
                </c:pt>
                <c:pt idx="41" formatCode="0">
                  <c:v>103.8</c:v>
                </c:pt>
                <c:pt idx="42" formatCode="0">
                  <c:v>105.25320000000001</c:v>
                </c:pt>
                <c:pt idx="43" formatCode="0">
                  <c:v>106.831998</c:v>
                </c:pt>
                <c:pt idx="44" formatCode="0">
                  <c:v>108.11398197599999</c:v>
                </c:pt>
                <c:pt idx="45" formatCode="0">
                  <c:v>110.92494550737599</c:v>
                </c:pt>
                <c:pt idx="46" formatCode="0">
                  <c:v>113.69806914506037</c:v>
                </c:pt>
                <c:pt idx="47" formatCode="0">
                  <c:v>115.74463438967149</c:v>
                </c:pt>
                <c:pt idx="48" formatCode="0">
                  <c:v>118.29101634624426</c:v>
                </c:pt>
                <c:pt idx="49" formatCode="0">
                  <c:v>120.30196362413039</c:v>
                </c:pt>
                <c:pt idx="50" formatCode="0">
                  <c:v>122.10649307849233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877-4553-9288-38A3F34C1722}"/>
            </c:ext>
          </c:extLst>
        </c:ser>
        <c:ser>
          <c:idx val="11"/>
          <c:order val="9"/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'3'!$M$7:$M$77</c:f>
              <c:numCache>
                <c:formatCode>General</c:formatCode>
                <c:ptCount val="71"/>
                <c:pt idx="40" formatCode="0">
                  <c:v>100</c:v>
                </c:pt>
                <c:pt idx="41" formatCode="0">
                  <c:v>104.4</c:v>
                </c:pt>
                <c:pt idx="42" formatCode="0">
                  <c:v>107.74080000000001</c:v>
                </c:pt>
                <c:pt idx="43" formatCode="0">
                  <c:v>110.6498016</c:v>
                </c:pt>
                <c:pt idx="44" formatCode="0">
                  <c:v>113.3053968384</c:v>
                </c:pt>
                <c:pt idx="45" formatCode="0">
                  <c:v>116.02472636252162</c:v>
                </c:pt>
                <c:pt idx="46" formatCode="0">
                  <c:v>119.85354233248479</c:v>
                </c:pt>
                <c:pt idx="47" formatCode="0">
                  <c:v>123.92856277178927</c:v>
                </c:pt>
                <c:pt idx="48" formatCode="0">
                  <c:v>127.89427678048655</c:v>
                </c:pt>
                <c:pt idx="49" formatCode="0">
                  <c:v>131.85899936068165</c:v>
                </c:pt>
                <c:pt idx="50" formatCode="0">
                  <c:v>135.28733334405936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877-4553-9288-38A3F34C1722}"/>
            </c:ext>
          </c:extLst>
        </c:ser>
        <c:ser>
          <c:idx val="12"/>
          <c:order val="10"/>
          <c:spPr>
            <a:ln w="28575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'3'!$N$7:$N$77</c:f>
              <c:numCache>
                <c:formatCode>General</c:formatCode>
                <c:ptCount val="71"/>
                <c:pt idx="50" formatCode="0">
                  <c:v>100</c:v>
                </c:pt>
                <c:pt idx="51" formatCode="0">
                  <c:v>102</c:v>
                </c:pt>
                <c:pt idx="52" formatCode="0">
                  <c:v>103.53000000000002</c:v>
                </c:pt>
                <c:pt idx="53" formatCode="0">
                  <c:v>107.25708</c:v>
                </c:pt>
                <c:pt idx="54" formatCode="0">
                  <c:v>107.25708</c:v>
                </c:pt>
                <c:pt idx="55" formatCode="0">
                  <c:v>108.65142203999997</c:v>
                </c:pt>
                <c:pt idx="56" formatCode="0">
                  <c:v>112.01961612323996</c:v>
                </c:pt>
                <c:pt idx="57" formatCode="0">
                  <c:v>116.27636153592309</c:v>
                </c:pt>
                <c:pt idx="58" formatCode="0">
                  <c:v>117.32284878974637</c:v>
                </c:pt>
                <c:pt idx="59" formatCode="0">
                  <c:v>116.97088024337714</c:v>
                </c:pt>
                <c:pt idx="60" formatCode="0">
                  <c:v>116.38602584216025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877-4553-9288-38A3F34C1722}"/>
            </c:ext>
          </c:extLst>
        </c:ser>
        <c:ser>
          <c:idx val="13"/>
          <c:order val="11"/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'3'!$O$7:$O$77</c:f>
              <c:numCache>
                <c:formatCode>General</c:formatCode>
                <c:ptCount val="71"/>
                <c:pt idx="50" formatCode="0">
                  <c:v>100</c:v>
                </c:pt>
                <c:pt idx="51" formatCode="0">
                  <c:v>102.1</c:v>
                </c:pt>
                <c:pt idx="52" formatCode="0">
                  <c:v>104.24409999999997</c:v>
                </c:pt>
                <c:pt idx="53" formatCode="0">
                  <c:v>107.37142299999999</c:v>
                </c:pt>
                <c:pt idx="54" formatCode="0">
                  <c:v>109.41148003699996</c:v>
                </c:pt>
                <c:pt idx="55" formatCode="0">
                  <c:v>111.49029815770295</c:v>
                </c:pt>
                <c:pt idx="56" formatCode="0">
                  <c:v>114.05457501533012</c:v>
                </c:pt>
                <c:pt idx="57" formatCode="0">
                  <c:v>116.56377566566738</c:v>
                </c:pt>
                <c:pt idx="58" formatCode="0">
                  <c:v>118.31223230065237</c:v>
                </c:pt>
                <c:pt idx="59" formatCode="0">
                  <c:v>119.37704239135823</c:v>
                </c:pt>
                <c:pt idx="60" formatCode="0">
                  <c:v>120.09330464570638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5877-4553-9288-38A3F34C1722}"/>
            </c:ext>
          </c:extLst>
        </c:ser>
        <c:ser>
          <c:idx val="14"/>
          <c:order val="12"/>
          <c:spPr>
            <a:ln w="28575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'3'!$P$7:$P$77</c:f>
              <c:numCache>
                <c:formatCode>General</c:formatCode>
                <c:ptCount val="71"/>
                <c:pt idx="60" formatCode="0">
                  <c:v>100</c:v>
                </c:pt>
                <c:pt idx="61" formatCode="0">
                  <c:v>99.4</c:v>
                </c:pt>
                <c:pt idx="62" formatCode="0">
                  <c:v>100.69220000000001</c:v>
                </c:pt>
                <c:pt idx="63" formatCode="0">
                  <c:v>102.00119859999998</c:v>
                </c:pt>
                <c:pt idx="64" formatCode="0">
                  <c:v>102.40920339439998</c:v>
                </c:pt>
                <c:pt idx="65" formatCode="0">
                  <c:v>101.69233897063921</c:v>
                </c:pt>
                <c:pt idx="66" formatCode="0">
                  <c:v>104.33633978387581</c:v>
                </c:pt>
                <c:pt idx="67" formatCode="0">
                  <c:v>116.85670055794093</c:v>
                </c:pt>
                <c:pt idx="68" formatCode="0">
                  <c:v>124.33552939364915</c:v>
                </c:pt>
                <c:pt idx="69" formatCode="0">
                  <c:v>123.71385174668093</c:v>
                </c:pt>
                <c:pt idx="70" formatCode="0">
                  <c:v>124.57984870890768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5877-4553-9288-38A3F34C1722}"/>
            </c:ext>
          </c:extLst>
        </c:ser>
        <c:ser>
          <c:idx val="15"/>
          <c:order val="13"/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'3'!$Q$7:$Q$77</c:f>
              <c:numCache>
                <c:formatCode>General</c:formatCode>
                <c:ptCount val="71"/>
                <c:pt idx="60" formatCode="0">
                  <c:v>100</c:v>
                </c:pt>
                <c:pt idx="61" formatCode="0">
                  <c:v>100.6</c:v>
                </c:pt>
                <c:pt idx="62" formatCode="0">
                  <c:v>101.70659999999998</c:v>
                </c:pt>
                <c:pt idx="63" formatCode="0">
                  <c:v>102.72366600000001</c:v>
                </c:pt>
                <c:pt idx="64" formatCode="0">
                  <c:v>103.64817899399998</c:v>
                </c:pt>
                <c:pt idx="65" formatCode="0">
                  <c:v>104.16641988896997</c:v>
                </c:pt>
                <c:pt idx="66" formatCode="0">
                  <c:v>105.20808408785966</c:v>
                </c:pt>
                <c:pt idx="67" formatCode="0">
                  <c:v>108.46953469458332</c:v>
                </c:pt>
                <c:pt idx="68" formatCode="0">
                  <c:v>112.91678561706124</c:v>
                </c:pt>
                <c:pt idx="69" formatCode="0">
                  <c:v>116.19137239995601</c:v>
                </c:pt>
                <c:pt idx="70" formatCode="0">
                  <c:v>119.21234808235485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5877-4553-9288-38A3F34C17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0844064"/>
        <c:axId val="690841184"/>
      </c:lineChart>
      <c:catAx>
        <c:axId val="6908440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90841184"/>
        <c:crosses val="autoZero"/>
        <c:auto val="1"/>
        <c:lblAlgn val="ctr"/>
        <c:lblOffset val="100"/>
        <c:tickLblSkip val="10"/>
        <c:tickMarkSkip val="10"/>
        <c:noMultiLvlLbl val="0"/>
      </c:catAx>
      <c:valAx>
        <c:axId val="690841184"/>
        <c:scaling>
          <c:orientation val="minMax"/>
          <c:max val="210"/>
          <c:min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90844064"/>
        <c:crosses val="autoZero"/>
        <c:crossBetween val="midCat"/>
        <c:majorUnit val="2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2.1785819661444931E-2"/>
          <c:y val="6.3615664845173045E-2"/>
          <c:w val="0.93299870189575618"/>
          <c:h val="0.8727686703096538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BAABF4"/>
            </a:solidFill>
            <a:ln>
              <a:noFill/>
            </a:ln>
            <a:effectLst/>
          </c:spPr>
          <c:invertIfNegative val="0"/>
          <c:dPt>
            <c:idx val="7"/>
            <c:invertIfNegative val="0"/>
            <c:bubble3D val="0"/>
            <c:spPr>
              <a:solidFill>
                <a:srgbClr val="CB370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539-48B0-8CBD-D49CC9DD8720}"/>
              </c:ext>
            </c:extLst>
          </c:dPt>
          <c:cat>
            <c:strRef>
              <c:f>'4'!$A$5:$A$18</c:f>
              <c:strCache>
                <c:ptCount val="14"/>
                <c:pt idx="0">
                  <c:v>Abitaz. e
utenze</c:v>
                </c:pt>
                <c:pt idx="1">
                  <c:v>Alcol e 
tab.</c:v>
                </c:pt>
                <c:pt idx="2">
                  <c:v>Serv.fin.
e assic.</c:v>
                </c:pt>
                <c:pt idx="3">
                  <c:v>Aliment.
e bev.</c:v>
                </c:pt>
                <c:pt idx="4">
                  <c:v>Alloggio
/ ristor.</c:v>
                </c:pt>
                <c:pt idx="5">
                  <c:v>Tra-
sporti</c:v>
                </c:pt>
                <c:pt idx="6">
                  <c:v>S.pers.
e altro</c:v>
                </c:pt>
                <c:pt idx="7">
                  <c:v>TOTALE</c:v>
                </c:pt>
                <c:pt idx="8">
                  <c:v>Ricreaz.
sport e
cultura</c:v>
                </c:pt>
                <c:pt idx="9">
                  <c:v>Arredo
altre sp.per la casa</c:v>
                </c:pt>
                <c:pt idx="10">
                  <c:v>Abbi-
gliam.</c:v>
                </c:pt>
                <c:pt idx="11">
                  <c:v>Istru-
zione</c:v>
                </c:pt>
                <c:pt idx="12">
                  <c:v>Sanità</c:v>
                </c:pt>
                <c:pt idx="13">
                  <c:v>Beni e 
ser. ICT</c:v>
                </c:pt>
              </c:strCache>
            </c:strRef>
          </c:cat>
          <c:val>
            <c:numRef>
              <c:f>'4'!$B$5:$B$18</c:f>
              <c:numCache>
                <c:formatCode>#,##0</c:formatCode>
                <c:ptCount val="14"/>
                <c:pt idx="0">
                  <c:v>118.8</c:v>
                </c:pt>
                <c:pt idx="1">
                  <c:v>114.7</c:v>
                </c:pt>
                <c:pt idx="2">
                  <c:v>106.6</c:v>
                </c:pt>
                <c:pt idx="3">
                  <c:v>87</c:v>
                </c:pt>
                <c:pt idx="4">
                  <c:v>85.7</c:v>
                </c:pt>
                <c:pt idx="5">
                  <c:v>78</c:v>
                </c:pt>
                <c:pt idx="6">
                  <c:v>67.5</c:v>
                </c:pt>
                <c:pt idx="7">
                  <c:v>63.3</c:v>
                </c:pt>
                <c:pt idx="8">
                  <c:v>51.1</c:v>
                </c:pt>
                <c:pt idx="9">
                  <c:v>48.9</c:v>
                </c:pt>
                <c:pt idx="10">
                  <c:v>41</c:v>
                </c:pt>
                <c:pt idx="11">
                  <c:v>24.7</c:v>
                </c:pt>
                <c:pt idx="12">
                  <c:v>15.9</c:v>
                </c:pt>
                <c:pt idx="13">
                  <c:v>-58.3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364-4E10-8A57-FD271B65A6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763893496"/>
        <c:axId val="763893856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diamond"/>
            <c:size val="5"/>
            <c:spPr>
              <a:solidFill>
                <a:schemeClr val="bg1"/>
              </a:solidFill>
              <a:ln w="6350">
                <a:solidFill>
                  <a:schemeClr val="tx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2.4303185123061354E-2"/>
                  <c:y val="4.3609905691636558E-2"/>
                </c:manualLayout>
              </c:layout>
              <c:tx>
                <c:rich>
                  <a:bodyPr/>
                  <a:lstStyle/>
                  <a:p>
                    <a:fld id="{C348FEA2-61BD-431E-9C52-F7C332FA74FE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6364-4E10-8A57-FD271B65A613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6364-4E10-8A57-FD271B65A613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6364-4E10-8A57-FD271B65A613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6364-4E10-8A57-FD271B65A613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6364-4E10-8A57-FD271B65A613}"/>
                </c:ext>
              </c:extLst>
            </c:dLbl>
            <c:dLbl>
              <c:idx val="5"/>
              <c:layout>
                <c:manualLayout>
                  <c:x val="-3.7485007730356852E-2"/>
                  <c:y val="6.718928027020605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Acquisto</a:t>
                    </a:r>
                    <a:br>
                      <a:rPr lang="en-US"/>
                    </a:br>
                    <a:r>
                      <a:rPr lang="en-US"/>
                      <a:t>autov.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1"/>
                </c:ext>
                <c:ext xmlns:c16="http://schemas.microsoft.com/office/drawing/2014/chart" uri="{C3380CC4-5D6E-409C-BE32-E72D297353CC}">
                  <c16:uniqueId val="{0000000A-6364-4E10-8A57-FD271B65A613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6364-4E10-8A57-FD271B65A613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6364-4E10-8A57-FD271B65A613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6364-4E10-8A57-FD271B65A613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6364-4E10-8A57-FD271B65A613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6364-4E10-8A57-FD271B65A613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6364-4E10-8A57-FD271B65A613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6364-4E10-8A57-FD271B65A613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6364-4E10-8A57-FD271B65A61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'4'!$A$5:$A$18</c:f>
              <c:strCache>
                <c:ptCount val="14"/>
                <c:pt idx="0">
                  <c:v>Abitaz. e
utenze</c:v>
                </c:pt>
                <c:pt idx="1">
                  <c:v>Alcol e 
tab.</c:v>
                </c:pt>
                <c:pt idx="2">
                  <c:v>Serv.fin.
e assic.</c:v>
                </c:pt>
                <c:pt idx="3">
                  <c:v>Aliment.
e bev.</c:v>
                </c:pt>
                <c:pt idx="4">
                  <c:v>Alloggio
/ ristor.</c:v>
                </c:pt>
                <c:pt idx="5">
                  <c:v>Tra-
sporti</c:v>
                </c:pt>
                <c:pt idx="6">
                  <c:v>S.pers.
e altro</c:v>
                </c:pt>
                <c:pt idx="7">
                  <c:v>TOTALE</c:v>
                </c:pt>
                <c:pt idx="8">
                  <c:v>Ricreaz.
sport e
cultura</c:v>
                </c:pt>
                <c:pt idx="9">
                  <c:v>Arredo
altre sp.per la casa</c:v>
                </c:pt>
                <c:pt idx="10">
                  <c:v>Abbi-
gliam.</c:v>
                </c:pt>
                <c:pt idx="11">
                  <c:v>Istru-
zione</c:v>
                </c:pt>
                <c:pt idx="12">
                  <c:v>Sanità</c:v>
                </c:pt>
                <c:pt idx="13">
                  <c:v>Beni e 
ser. ICT</c:v>
                </c:pt>
              </c:strCache>
            </c:strRef>
          </c:cat>
          <c:val>
            <c:numRef>
              <c:f>'4'!$C$5:$C$18</c:f>
              <c:numCache>
                <c:formatCode>#,##0</c:formatCode>
                <c:ptCount val="14"/>
                <c:pt idx="0">
                  <c:v>51.1</c:v>
                </c:pt>
                <c:pt idx="5">
                  <c:v>52.7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datalabelsRange>
                <c15:f>'4'!$F$5:$F$19</c15:f>
                <c15:dlblRangeCache>
                  <c:ptCount val="15"/>
                  <c:pt idx="0">
                    <c:v>Affitti</c:v>
                  </c:pt>
                  <c:pt idx="5">
                    <c:v>Acquisto auto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7-6364-4E10-8A57-FD271B65A613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bg1"/>
              </a:solidFill>
              <a:ln w="6350">
                <a:solidFill>
                  <a:schemeClr val="tx1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C34523A7-308A-439E-AE44-00AF33FA22F0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8-6364-4E10-8A57-FD271B65A613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6364-4E10-8A57-FD271B65A613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6364-4E10-8A57-FD271B65A613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6364-4E10-8A57-FD271B65A613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6364-4E10-8A57-FD271B65A613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DA9231A9-03BF-448E-B5C8-AF051F9EF86F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6364-4E10-8A57-FD271B65A613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6364-4E10-8A57-FD271B65A613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6364-4E10-8A57-FD271B65A613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6364-4E10-8A57-FD271B65A613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6364-4E10-8A57-FD271B65A613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6364-4E10-8A57-FD271B65A613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6364-4E10-8A57-FD271B65A613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6364-4E10-8A57-FD271B65A613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6364-4E10-8A57-FD271B65A61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'4'!$A$5:$A$18</c:f>
              <c:strCache>
                <c:ptCount val="14"/>
                <c:pt idx="0">
                  <c:v>Abitaz. e
utenze</c:v>
                </c:pt>
                <c:pt idx="1">
                  <c:v>Alcol e 
tab.</c:v>
                </c:pt>
                <c:pt idx="2">
                  <c:v>Serv.fin.
e assic.</c:v>
                </c:pt>
                <c:pt idx="3">
                  <c:v>Aliment.
e bev.</c:v>
                </c:pt>
                <c:pt idx="4">
                  <c:v>Alloggio
/ ristor.</c:v>
                </c:pt>
                <c:pt idx="5">
                  <c:v>Tra-
sporti</c:v>
                </c:pt>
                <c:pt idx="6">
                  <c:v>S.pers.
e altro</c:v>
                </c:pt>
                <c:pt idx="7">
                  <c:v>TOTALE</c:v>
                </c:pt>
                <c:pt idx="8">
                  <c:v>Ricreaz.
sport e
cultura</c:v>
                </c:pt>
                <c:pt idx="9">
                  <c:v>Arredo
altre sp.per la casa</c:v>
                </c:pt>
                <c:pt idx="10">
                  <c:v>Abbi-
gliam.</c:v>
                </c:pt>
                <c:pt idx="11">
                  <c:v>Istru-
zione</c:v>
                </c:pt>
                <c:pt idx="12">
                  <c:v>Sanità</c:v>
                </c:pt>
                <c:pt idx="13">
                  <c:v>Beni e 
ser. ICT</c:v>
                </c:pt>
              </c:strCache>
            </c:strRef>
          </c:cat>
          <c:val>
            <c:numRef>
              <c:f>'4'!$D$5:$D$18</c:f>
              <c:numCache>
                <c:formatCode>#,##0</c:formatCode>
                <c:ptCount val="14"/>
                <c:pt idx="0">
                  <c:v>144.5</c:v>
                </c:pt>
                <c:pt idx="5">
                  <c:v>147.4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datalabelsRange>
                <c15:f>'4'!$H$5:$H$19</c15:f>
                <c15:dlblRangeCache>
                  <c:ptCount val="15"/>
                  <c:pt idx="0">
                    <c:v>Elettric.e combust.</c:v>
                  </c:pt>
                  <c:pt idx="5">
                    <c:v>Servizi di trasp.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2A-6364-4E10-8A57-FD271B65A613}"/>
            </c:ext>
          </c:extLst>
        </c:ser>
        <c:ser>
          <c:idx val="3"/>
          <c:order val="3"/>
          <c:spPr>
            <a:ln w="15875" cap="rnd">
              <a:solidFill>
                <a:schemeClr val="tx2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2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1539-48B0-8CBD-D49CC9DD872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1539-48B0-8CBD-D49CC9DD872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1539-48B0-8CBD-D49CC9DD8720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1539-48B0-8CBD-D49CC9DD8720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1539-48B0-8CBD-D49CC9DD8720}"/>
                </c:ext>
              </c:extLst>
            </c:dLbl>
            <c:dLbl>
              <c:idx val="5"/>
              <c:layout>
                <c:manualLayout>
                  <c:x val="1.7470557639565273E-2"/>
                  <c:y val="-7.7444366398749298E-2"/>
                </c:manualLayout>
              </c:layout>
              <c:tx>
                <c:rich>
                  <a:bodyPr/>
                  <a:lstStyle/>
                  <a:p>
                    <a:fld id="{8A44B5F0-8FBB-45F0-A691-8F7189AB2439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1539-48B0-8CBD-D49CC9DD8720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1539-48B0-8CBD-D49CC9DD8720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1539-48B0-8CBD-D49CC9DD8720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1539-48B0-8CBD-D49CC9DD8720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1539-48B0-8CBD-D49CC9DD8720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1539-48B0-8CBD-D49CC9DD8720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1539-48B0-8CBD-D49CC9DD8720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1539-48B0-8CBD-D49CC9DD8720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1539-48B0-8CBD-D49CC9DD872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'4'!$A$5:$A$18</c:f>
              <c:strCache>
                <c:ptCount val="14"/>
                <c:pt idx="0">
                  <c:v>Abitaz. e
utenze</c:v>
                </c:pt>
                <c:pt idx="1">
                  <c:v>Alcol e 
tab.</c:v>
                </c:pt>
                <c:pt idx="2">
                  <c:v>Serv.fin.
e assic.</c:v>
                </c:pt>
                <c:pt idx="3">
                  <c:v>Aliment.
e bev.</c:v>
                </c:pt>
                <c:pt idx="4">
                  <c:v>Alloggio
/ ristor.</c:v>
                </c:pt>
                <c:pt idx="5">
                  <c:v>Tra-
sporti</c:v>
                </c:pt>
                <c:pt idx="6">
                  <c:v>S.pers.
e altro</c:v>
                </c:pt>
                <c:pt idx="7">
                  <c:v>TOTALE</c:v>
                </c:pt>
                <c:pt idx="8">
                  <c:v>Ricreaz.
sport e
cultura</c:v>
                </c:pt>
                <c:pt idx="9">
                  <c:v>Arredo
altre sp.per la casa</c:v>
                </c:pt>
                <c:pt idx="10">
                  <c:v>Abbi-
gliam.</c:v>
                </c:pt>
                <c:pt idx="11">
                  <c:v>Istru-
zione</c:v>
                </c:pt>
                <c:pt idx="12">
                  <c:v>Sanità</c:v>
                </c:pt>
                <c:pt idx="13">
                  <c:v>Beni e 
ser. ICT</c:v>
                </c:pt>
              </c:strCache>
            </c:strRef>
          </c:cat>
          <c:val>
            <c:numRef>
              <c:f>'4'!$E$5:$E$18</c:f>
              <c:numCache>
                <c:formatCode>General</c:formatCode>
                <c:ptCount val="14"/>
                <c:pt idx="5" formatCode="#,##0">
                  <c:v>71.3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datalabelsRange>
                <c15:f>'4'!$G$5:$G$18</c15:f>
                <c15:dlblRangeCache>
                  <c:ptCount val="14"/>
                  <c:pt idx="5">
                    <c:v>Carburanti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5-1539-48B0-8CBD-D49CC9DD87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763893496"/>
        <c:axId val="763893856"/>
      </c:lineChart>
      <c:catAx>
        <c:axId val="7638934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63893856"/>
        <c:crossesAt val="0"/>
        <c:auto val="1"/>
        <c:lblAlgn val="ctr"/>
        <c:lblOffset val="100"/>
        <c:tickLblSkip val="1"/>
        <c:noMultiLvlLbl val="0"/>
      </c:catAx>
      <c:valAx>
        <c:axId val="763893856"/>
        <c:scaling>
          <c:orientation val="minMax"/>
          <c:max val="150"/>
          <c:min val="-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3.9610581202627147E-3"/>
              <c:y val="5.0951730418943575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63893496"/>
        <c:crosses val="autoZero"/>
        <c:crossBetween val="between"/>
        <c:majorUnit val="3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273184601924757E-2"/>
          <c:y val="0.12052870370370371"/>
          <c:w val="0.89349518810148731"/>
          <c:h val="0.6805226851851852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'5'!$A$6</c:f>
              <c:strCache>
                <c:ptCount val="1"/>
                <c:pt idx="0">
                  <c:v>1926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strRef>
              <c:f>'5'!$B$5:$P$5</c:f>
              <c:strCache>
                <c:ptCount val="12"/>
                <c:pt idx="0">
                  <c:v>Pane
 (Kg)</c:v>
                </c:pt>
                <c:pt idx="1">
                  <c:v>Pasta 
(Kg)</c:v>
                </c:pt>
                <c:pt idx="2">
                  <c:v>Riso 
(Kg)</c:v>
                </c:pt>
                <c:pt idx="3">
                  <c:v>Patate 
(Kg)</c:v>
                </c:pt>
                <c:pt idx="4">
                  <c:v>Carne 
bovina 
(Kg)</c:v>
                </c:pt>
                <c:pt idx="5">
                  <c:v>Carne 
suina
(Kg)</c:v>
                </c:pt>
                <c:pt idx="6">
                  <c:v>Uova (6)</c:v>
                </c:pt>
                <c:pt idx="7">
                  <c:v>Latte 
(litro)</c:v>
                </c:pt>
                <c:pt idx="8">
                  <c:v>Burro 
(Kg)</c:v>
                </c:pt>
                <c:pt idx="9">
                  <c:v>Vino 
(litro)</c:v>
                </c:pt>
                <c:pt idx="10">
                  <c:v>Caffè 
tostato 
(hg)</c:v>
                </c:pt>
                <c:pt idx="11">
                  <c:v>Zucchero  
(Kg)</c:v>
                </c:pt>
              </c:strCache>
            </c:strRef>
          </c:cat>
          <c:val>
            <c:numRef>
              <c:f>'5'!$B$6:$P$6</c:f>
              <c:numCache>
                <c:formatCode>0.00</c:formatCode>
                <c:ptCount val="12"/>
                <c:pt idx="0">
                  <c:v>1.7833543219870196</c:v>
                </c:pt>
                <c:pt idx="1">
                  <c:v>1.2588383449320137</c:v>
                </c:pt>
                <c:pt idx="2">
                  <c:v>1.2939687173487211</c:v>
                </c:pt>
                <c:pt idx="3">
                  <c:v>5.5640654845995012</c:v>
                </c:pt>
                <c:pt idx="4">
                  <c:v>0.34261486974134858</c:v>
                </c:pt>
                <c:pt idx="5">
                  <c:v>0.4458385804967549</c:v>
                </c:pt>
                <c:pt idx="6">
                  <c:v>1.2201897992542765</c:v>
                </c:pt>
                <c:pt idx="7">
                  <c:v>3.0571788376920339</c:v>
                </c:pt>
                <c:pt idx="8">
                  <c:v>0.25108598757217965</c:v>
                </c:pt>
                <c:pt idx="9">
                  <c:v>2.1236891162593516</c:v>
                </c:pt>
                <c:pt idx="10">
                  <c:v>1.5194061945929824</c:v>
                </c:pt>
                <c:pt idx="11">
                  <c:v>0.72260590709084427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DC-4040-B553-984994A062DA}"/>
            </c:ext>
          </c:extLst>
        </c:ser>
        <c:ser>
          <c:idx val="1"/>
          <c:order val="1"/>
          <c:tx>
            <c:strRef>
              <c:f>'5'!$A$7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strRef>
              <c:f>'5'!$B$5:$P$5</c:f>
              <c:strCache>
                <c:ptCount val="12"/>
                <c:pt idx="0">
                  <c:v>Pane
 (Kg)</c:v>
                </c:pt>
                <c:pt idx="1">
                  <c:v>Pasta 
(Kg)</c:v>
                </c:pt>
                <c:pt idx="2">
                  <c:v>Riso 
(Kg)</c:v>
                </c:pt>
                <c:pt idx="3">
                  <c:v>Patate 
(Kg)</c:v>
                </c:pt>
                <c:pt idx="4">
                  <c:v>Carne 
bovina 
(Kg)</c:v>
                </c:pt>
                <c:pt idx="5">
                  <c:v>Carne 
suina
(Kg)</c:v>
                </c:pt>
                <c:pt idx="6">
                  <c:v>Uova (6)</c:v>
                </c:pt>
                <c:pt idx="7">
                  <c:v>Latte 
(litro)</c:v>
                </c:pt>
                <c:pt idx="8">
                  <c:v>Burro 
(Kg)</c:v>
                </c:pt>
                <c:pt idx="9">
                  <c:v>Vino 
(litro)</c:v>
                </c:pt>
                <c:pt idx="10">
                  <c:v>Caffè 
tostato 
(hg)</c:v>
                </c:pt>
                <c:pt idx="11">
                  <c:v>Zucchero  
(Kg)</c:v>
                </c:pt>
              </c:strCache>
            </c:strRef>
          </c:cat>
          <c:val>
            <c:numRef>
              <c:f>'5'!$B$7:$P$7</c:f>
              <c:numCache>
                <c:formatCode>0.00</c:formatCode>
                <c:ptCount val="12"/>
                <c:pt idx="0">
                  <c:v>1.2626262626262625</c:v>
                </c:pt>
                <c:pt idx="1">
                  <c:v>2.9411764705882355</c:v>
                </c:pt>
                <c:pt idx="2">
                  <c:v>1.6339869281045751</c:v>
                </c:pt>
                <c:pt idx="3">
                  <c:v>3.1645569620253164</c:v>
                </c:pt>
                <c:pt idx="4">
                  <c:v>0.23169601482854496</c:v>
                </c:pt>
                <c:pt idx="5">
                  <c:v>0.53879310344827591</c:v>
                </c:pt>
                <c:pt idx="6">
                  <c:v>2.4752475247524752</c:v>
                </c:pt>
                <c:pt idx="7">
                  <c:v>2.8571428571428572</c:v>
                </c:pt>
                <c:pt idx="8">
                  <c:v>0.37735849056603776</c:v>
                </c:pt>
                <c:pt idx="9">
                  <c:v>2.2321428571428568</c:v>
                </c:pt>
                <c:pt idx="10">
                  <c:v>3.0959752321981426</c:v>
                </c:pt>
                <c:pt idx="11">
                  <c:v>3.9370078740157481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DC-4040-B553-984994A062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263823807"/>
        <c:axId val="1263822559"/>
      </c:barChart>
      <c:catAx>
        <c:axId val="126382380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63822559"/>
        <c:crosses val="autoZero"/>
        <c:auto val="1"/>
        <c:lblAlgn val="ctr"/>
        <c:lblOffset val="100"/>
        <c:tickLblSkip val="1"/>
        <c:noMultiLvlLbl val="0"/>
      </c:catAx>
      <c:valAx>
        <c:axId val="126382255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"/>
              <c:y val="5.8096759259259258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638238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692038495188102E-2"/>
          <c:y val="9.5656897054534853E-2"/>
          <c:w val="0.90530796150481185"/>
          <c:h val="0.82009186351706032"/>
        </c:manualLayout>
      </c:layout>
      <c:lineChart>
        <c:grouping val="standard"/>
        <c:varyColors val="0"/>
        <c:ser>
          <c:idx val="2"/>
          <c:order val="0"/>
          <c:tx>
            <c:strRef>
              <c:f>'6'!$A$6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'6'!$B$5:$BS$5</c:f>
              <c:numCache>
                <c:formatCode>General</c:formatCode>
                <c:ptCount val="70"/>
                <c:pt idx="0">
                  <c:v>1956</c:v>
                </c:pt>
                <c:pt idx="1">
                  <c:v>1957</c:v>
                </c:pt>
                <c:pt idx="2">
                  <c:v>1958</c:v>
                </c:pt>
                <c:pt idx="3">
                  <c:v>1959</c:v>
                </c:pt>
                <c:pt idx="4">
                  <c:v>1960</c:v>
                </c:pt>
                <c:pt idx="5">
                  <c:v>1961</c:v>
                </c:pt>
                <c:pt idx="6">
                  <c:v>1962</c:v>
                </c:pt>
                <c:pt idx="7">
                  <c:v>1963</c:v>
                </c:pt>
                <c:pt idx="8">
                  <c:v>1964</c:v>
                </c:pt>
                <c:pt idx="9">
                  <c:v>1965</c:v>
                </c:pt>
                <c:pt idx="10">
                  <c:v>1966</c:v>
                </c:pt>
                <c:pt idx="11">
                  <c:v>1967</c:v>
                </c:pt>
                <c:pt idx="12">
                  <c:v>1968</c:v>
                </c:pt>
                <c:pt idx="13">
                  <c:v>1969</c:v>
                </c:pt>
                <c:pt idx="14">
                  <c:v>1970</c:v>
                </c:pt>
                <c:pt idx="15">
                  <c:v>1971</c:v>
                </c:pt>
                <c:pt idx="16">
                  <c:v>1972</c:v>
                </c:pt>
                <c:pt idx="17">
                  <c:v>1973</c:v>
                </c:pt>
                <c:pt idx="18">
                  <c:v>1974</c:v>
                </c:pt>
                <c:pt idx="19">
                  <c:v>1975</c:v>
                </c:pt>
                <c:pt idx="20">
                  <c:v>1976</c:v>
                </c:pt>
                <c:pt idx="21">
                  <c:v>1977</c:v>
                </c:pt>
                <c:pt idx="22">
                  <c:v>1978</c:v>
                </c:pt>
                <c:pt idx="23">
                  <c:v>1979</c:v>
                </c:pt>
                <c:pt idx="24">
                  <c:v>1980</c:v>
                </c:pt>
                <c:pt idx="25">
                  <c:v>1981</c:v>
                </c:pt>
                <c:pt idx="26">
                  <c:v>1982</c:v>
                </c:pt>
                <c:pt idx="27">
                  <c:v>1983</c:v>
                </c:pt>
                <c:pt idx="28">
                  <c:v>1984</c:v>
                </c:pt>
                <c:pt idx="29">
                  <c:v>1985</c:v>
                </c:pt>
                <c:pt idx="30">
                  <c:v>1986</c:v>
                </c:pt>
                <c:pt idx="31">
                  <c:v>1987</c:v>
                </c:pt>
                <c:pt idx="32">
                  <c:v>1988</c:v>
                </c:pt>
                <c:pt idx="33">
                  <c:v>1989</c:v>
                </c:pt>
                <c:pt idx="34">
                  <c:v>1990</c:v>
                </c:pt>
                <c:pt idx="35">
                  <c:v>1991</c:v>
                </c:pt>
                <c:pt idx="36">
                  <c:v>1992</c:v>
                </c:pt>
                <c:pt idx="37">
                  <c:v>1993</c:v>
                </c:pt>
                <c:pt idx="38">
                  <c:v>1994</c:v>
                </c:pt>
                <c:pt idx="39">
                  <c:v>1995</c:v>
                </c:pt>
                <c:pt idx="40">
                  <c:v>1996</c:v>
                </c:pt>
                <c:pt idx="41">
                  <c:v>1997</c:v>
                </c:pt>
                <c:pt idx="42">
                  <c:v>1998</c:v>
                </c:pt>
                <c:pt idx="43">
                  <c:v>1999</c:v>
                </c:pt>
                <c:pt idx="44">
                  <c:v>2000</c:v>
                </c:pt>
                <c:pt idx="45">
                  <c:v>2001</c:v>
                </c:pt>
                <c:pt idx="46">
                  <c:v>2002</c:v>
                </c:pt>
                <c:pt idx="47">
                  <c:v>2003</c:v>
                </c:pt>
                <c:pt idx="48">
                  <c:v>2004</c:v>
                </c:pt>
                <c:pt idx="49">
                  <c:v>2005</c:v>
                </c:pt>
                <c:pt idx="50">
                  <c:v>2006</c:v>
                </c:pt>
                <c:pt idx="51">
                  <c:v>2007</c:v>
                </c:pt>
                <c:pt idx="52">
                  <c:v>2008</c:v>
                </c:pt>
                <c:pt idx="53">
                  <c:v>2009</c:v>
                </c:pt>
                <c:pt idx="54">
                  <c:v>2010</c:v>
                </c:pt>
                <c:pt idx="55">
                  <c:v>2011</c:v>
                </c:pt>
                <c:pt idx="56">
                  <c:v>2012</c:v>
                </c:pt>
                <c:pt idx="57">
                  <c:v>2013</c:v>
                </c:pt>
                <c:pt idx="58">
                  <c:v>2014</c:v>
                </c:pt>
                <c:pt idx="59">
                  <c:v>2015</c:v>
                </c:pt>
                <c:pt idx="60">
                  <c:v>2016</c:v>
                </c:pt>
                <c:pt idx="61">
                  <c:v>2017</c:v>
                </c:pt>
                <c:pt idx="62">
                  <c:v>2018</c:v>
                </c:pt>
                <c:pt idx="63">
                  <c:v>2019</c:v>
                </c:pt>
                <c:pt idx="64">
                  <c:v>2020</c:v>
                </c:pt>
                <c:pt idx="65">
                  <c:v>2021</c:v>
                </c:pt>
                <c:pt idx="66">
                  <c:v>2022</c:v>
                </c:pt>
                <c:pt idx="67">
                  <c:v>2023</c:v>
                </c:pt>
                <c:pt idx="68">
                  <c:v>2024</c:v>
                </c:pt>
                <c:pt idx="69">
                  <c:v>2025</c:v>
                </c:pt>
              </c:numCache>
            </c:numRef>
          </c:cat>
          <c:val>
            <c:numRef>
              <c:f>'6'!$B$6:$BS$6</c:f>
              <c:numCache>
                <c:formatCode>0.0</c:formatCode>
                <c:ptCount val="70"/>
                <c:pt idx="0">
                  <c:v>3.3827080936691178</c:v>
                </c:pt>
                <c:pt idx="1">
                  <c:v>1.318010391376756</c:v>
                </c:pt>
                <c:pt idx="2">
                  <c:v>2.8588698705688698</c:v>
                </c:pt>
                <c:pt idx="3">
                  <c:v>-0.50734956418960753</c:v>
                </c:pt>
                <c:pt idx="4">
                  <c:v>2.3501531902993644</c:v>
                </c:pt>
                <c:pt idx="5">
                  <c:v>2.0506855337670604</c:v>
                </c:pt>
                <c:pt idx="6">
                  <c:v>4.6911555811985473</c:v>
                </c:pt>
                <c:pt idx="7">
                  <c:v>7.4547103932896652</c:v>
                </c:pt>
                <c:pt idx="8">
                  <c:v>5.912329870125177</c:v>
                </c:pt>
                <c:pt idx="9">
                  <c:v>4.5192703083402286</c:v>
                </c:pt>
                <c:pt idx="10">
                  <c:v>2.3465902041478692</c:v>
                </c:pt>
                <c:pt idx="11">
                  <c:v>3.7333349787233461</c:v>
                </c:pt>
                <c:pt idx="12">
                  <c:v>1.277310859043479</c:v>
                </c:pt>
                <c:pt idx="13">
                  <c:v>2.6572521876343735</c:v>
                </c:pt>
                <c:pt idx="14">
                  <c:v>4.9683235769911516</c:v>
                </c:pt>
                <c:pt idx="15">
                  <c:v>4.7916665055254937</c:v>
                </c:pt>
                <c:pt idx="16">
                  <c:v>5.7495024154805341</c:v>
                </c:pt>
                <c:pt idx="17">
                  <c:v>10.79861464440528</c:v>
                </c:pt>
                <c:pt idx="18">
                  <c:v>19.159766935557609</c:v>
                </c:pt>
                <c:pt idx="19">
                  <c:v>16.950505559943529</c:v>
                </c:pt>
                <c:pt idx="20">
                  <c:v>16.614167708845429</c:v>
                </c:pt>
                <c:pt idx="21">
                  <c:v>17.130033960595203</c:v>
                </c:pt>
                <c:pt idx="22">
                  <c:v>12.094035387798495</c:v>
                </c:pt>
                <c:pt idx="23">
                  <c:v>14.798558847253695</c:v>
                </c:pt>
                <c:pt idx="24">
                  <c:v>21.0641694409758</c:v>
                </c:pt>
                <c:pt idx="25">
                  <c:v>17.969308254498806</c:v>
                </c:pt>
                <c:pt idx="26">
                  <c:v>16.480405692863265</c:v>
                </c:pt>
                <c:pt idx="27">
                  <c:v>14.646588792333359</c:v>
                </c:pt>
                <c:pt idx="28">
                  <c:v>10.79448804563572</c:v>
                </c:pt>
                <c:pt idx="29">
                  <c:v>9.2059941624621935</c:v>
                </c:pt>
                <c:pt idx="30">
                  <c:v>5.8235463546943533</c:v>
                </c:pt>
                <c:pt idx="31">
                  <c:v>4.7472843359787964</c:v>
                </c:pt>
                <c:pt idx="32">
                  <c:v>5.058241788843798</c:v>
                </c:pt>
                <c:pt idx="33">
                  <c:v>6.2598439146402063</c:v>
                </c:pt>
                <c:pt idx="34">
                  <c:v>6.4566034367250724</c:v>
                </c:pt>
                <c:pt idx="35">
                  <c:v>6.2500015985730295</c:v>
                </c:pt>
                <c:pt idx="36">
                  <c:v>5.2705873708581041</c:v>
                </c:pt>
                <c:pt idx="37">
                  <c:v>4.6267313841772406</c:v>
                </c:pt>
                <c:pt idx="38">
                  <c:v>4.0518442192580384</c:v>
                </c:pt>
                <c:pt idx="39">
                  <c:v>5.2354204930558312</c:v>
                </c:pt>
                <c:pt idx="40">
                  <c:v>4.006979822179102</c:v>
                </c:pt>
                <c:pt idx="41">
                  <c:v>2.0431084113612608</c:v>
                </c:pt>
                <c:pt idx="42">
                  <c:v>1.9550857830815893</c:v>
                </c:pt>
                <c:pt idx="43">
                  <c:v>1.6634575235466853</c:v>
                </c:pt>
                <c:pt idx="44">
                  <c:v>2.5376871362643882</c:v>
                </c:pt>
                <c:pt idx="45">
                  <c:v>2.7851645190572594</c:v>
                </c:pt>
                <c:pt idx="46">
                  <c:v>2.4653201805199032</c:v>
                </c:pt>
                <c:pt idx="47">
                  <c:v>2.6725583851331614</c:v>
                </c:pt>
                <c:pt idx="48">
                  <c:v>2.2067358779244595</c:v>
                </c:pt>
                <c:pt idx="49">
                  <c:v>1.9852951636120997</c:v>
                </c:pt>
                <c:pt idx="50">
                  <c:v>2.0908415411707404</c:v>
                </c:pt>
                <c:pt idx="51">
                  <c:v>1.82973929066792</c:v>
                </c:pt>
                <c:pt idx="52">
                  <c:v>3.3478341644605836</c:v>
                </c:pt>
                <c:pt idx="53">
                  <c:v>0.77476840513051037</c:v>
                </c:pt>
                <c:pt idx="54">
                  <c:v>1.5255152483765855</c:v>
                </c:pt>
                <c:pt idx="55">
                  <c:v>2.780574584441986</c:v>
                </c:pt>
                <c:pt idx="56">
                  <c:v>3.0413611208223168</c:v>
                </c:pt>
                <c:pt idx="57">
                  <c:v>1.2199947891988749</c:v>
                </c:pt>
                <c:pt idx="58">
                  <c:v>0.24105662726208177</c:v>
                </c:pt>
                <c:pt idx="59">
                  <c:v>3.8788054612837186E-2</c:v>
                </c:pt>
                <c:pt idx="60">
                  <c:v>-9.4066386793667522E-2</c:v>
                </c:pt>
                <c:pt idx="61">
                  <c:v>1.226528814011929</c:v>
                </c:pt>
                <c:pt idx="62">
                  <c:v>1.1374858757867479</c:v>
                </c:pt>
                <c:pt idx="63">
                  <c:v>0.61124944050638952</c:v>
                </c:pt>
                <c:pt idx="64">
                  <c:v>-0.13770725904884706</c:v>
                </c:pt>
                <c:pt idx="65">
                  <c:v>1.8737830622454821</c:v>
                </c:pt>
                <c:pt idx="66">
                  <c:v>8.2012898117363555</c:v>
                </c:pt>
                <c:pt idx="67">
                  <c:v>5.6221929221646594</c:v>
                </c:pt>
                <c:pt idx="68">
                  <c:v>0.98237511163725699</c:v>
                </c:pt>
                <c:pt idx="69">
                  <c:v>1.5316735709311358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02-4CC1-9C29-F5A440EFF485}"/>
            </c:ext>
          </c:extLst>
        </c:ser>
        <c:ser>
          <c:idx val="4"/>
          <c:order val="1"/>
          <c:tx>
            <c:strRef>
              <c:f>'6'!$A$7</c:f>
              <c:strCache>
                <c:ptCount val="1"/>
                <c:pt idx="0">
                  <c:v>Francia</c:v>
                </c:pt>
              </c:strCache>
            </c:strRef>
          </c:tx>
          <c:spPr>
            <a:ln w="19050" cap="rnd">
              <a:solidFill>
                <a:srgbClr val="96B5DB"/>
              </a:solidFill>
              <a:round/>
            </a:ln>
            <a:effectLst/>
          </c:spPr>
          <c:marker>
            <c:symbol val="none"/>
          </c:marker>
          <c:cat>
            <c:numRef>
              <c:f>'6'!$B$5:$BS$5</c:f>
              <c:numCache>
                <c:formatCode>General</c:formatCode>
                <c:ptCount val="70"/>
                <c:pt idx="0">
                  <c:v>1956</c:v>
                </c:pt>
                <c:pt idx="1">
                  <c:v>1957</c:v>
                </c:pt>
                <c:pt idx="2">
                  <c:v>1958</c:v>
                </c:pt>
                <c:pt idx="3">
                  <c:v>1959</c:v>
                </c:pt>
                <c:pt idx="4">
                  <c:v>1960</c:v>
                </c:pt>
                <c:pt idx="5">
                  <c:v>1961</c:v>
                </c:pt>
                <c:pt idx="6">
                  <c:v>1962</c:v>
                </c:pt>
                <c:pt idx="7">
                  <c:v>1963</c:v>
                </c:pt>
                <c:pt idx="8">
                  <c:v>1964</c:v>
                </c:pt>
                <c:pt idx="9">
                  <c:v>1965</c:v>
                </c:pt>
                <c:pt idx="10">
                  <c:v>1966</c:v>
                </c:pt>
                <c:pt idx="11">
                  <c:v>1967</c:v>
                </c:pt>
                <c:pt idx="12">
                  <c:v>1968</c:v>
                </c:pt>
                <c:pt idx="13">
                  <c:v>1969</c:v>
                </c:pt>
                <c:pt idx="14">
                  <c:v>1970</c:v>
                </c:pt>
                <c:pt idx="15">
                  <c:v>1971</c:v>
                </c:pt>
                <c:pt idx="16">
                  <c:v>1972</c:v>
                </c:pt>
                <c:pt idx="17">
                  <c:v>1973</c:v>
                </c:pt>
                <c:pt idx="18">
                  <c:v>1974</c:v>
                </c:pt>
                <c:pt idx="19">
                  <c:v>1975</c:v>
                </c:pt>
                <c:pt idx="20">
                  <c:v>1976</c:v>
                </c:pt>
                <c:pt idx="21">
                  <c:v>1977</c:v>
                </c:pt>
                <c:pt idx="22">
                  <c:v>1978</c:v>
                </c:pt>
                <c:pt idx="23">
                  <c:v>1979</c:v>
                </c:pt>
                <c:pt idx="24">
                  <c:v>1980</c:v>
                </c:pt>
                <c:pt idx="25">
                  <c:v>1981</c:v>
                </c:pt>
                <c:pt idx="26">
                  <c:v>1982</c:v>
                </c:pt>
                <c:pt idx="27">
                  <c:v>1983</c:v>
                </c:pt>
                <c:pt idx="28">
                  <c:v>1984</c:v>
                </c:pt>
                <c:pt idx="29">
                  <c:v>1985</c:v>
                </c:pt>
                <c:pt idx="30">
                  <c:v>1986</c:v>
                </c:pt>
                <c:pt idx="31">
                  <c:v>1987</c:v>
                </c:pt>
                <c:pt idx="32">
                  <c:v>1988</c:v>
                </c:pt>
                <c:pt idx="33">
                  <c:v>1989</c:v>
                </c:pt>
                <c:pt idx="34">
                  <c:v>1990</c:v>
                </c:pt>
                <c:pt idx="35">
                  <c:v>1991</c:v>
                </c:pt>
                <c:pt idx="36">
                  <c:v>1992</c:v>
                </c:pt>
                <c:pt idx="37">
                  <c:v>1993</c:v>
                </c:pt>
                <c:pt idx="38">
                  <c:v>1994</c:v>
                </c:pt>
                <c:pt idx="39">
                  <c:v>1995</c:v>
                </c:pt>
                <c:pt idx="40">
                  <c:v>1996</c:v>
                </c:pt>
                <c:pt idx="41">
                  <c:v>1997</c:v>
                </c:pt>
                <c:pt idx="42">
                  <c:v>1998</c:v>
                </c:pt>
                <c:pt idx="43">
                  <c:v>1999</c:v>
                </c:pt>
                <c:pt idx="44">
                  <c:v>2000</c:v>
                </c:pt>
                <c:pt idx="45">
                  <c:v>2001</c:v>
                </c:pt>
                <c:pt idx="46">
                  <c:v>2002</c:v>
                </c:pt>
                <c:pt idx="47">
                  <c:v>2003</c:v>
                </c:pt>
                <c:pt idx="48">
                  <c:v>2004</c:v>
                </c:pt>
                <c:pt idx="49">
                  <c:v>2005</c:v>
                </c:pt>
                <c:pt idx="50">
                  <c:v>2006</c:v>
                </c:pt>
                <c:pt idx="51">
                  <c:v>2007</c:v>
                </c:pt>
                <c:pt idx="52">
                  <c:v>2008</c:v>
                </c:pt>
                <c:pt idx="53">
                  <c:v>2009</c:v>
                </c:pt>
                <c:pt idx="54">
                  <c:v>2010</c:v>
                </c:pt>
                <c:pt idx="55">
                  <c:v>2011</c:v>
                </c:pt>
                <c:pt idx="56">
                  <c:v>2012</c:v>
                </c:pt>
                <c:pt idx="57">
                  <c:v>2013</c:v>
                </c:pt>
                <c:pt idx="58">
                  <c:v>2014</c:v>
                </c:pt>
                <c:pt idx="59">
                  <c:v>2015</c:v>
                </c:pt>
                <c:pt idx="60">
                  <c:v>2016</c:v>
                </c:pt>
                <c:pt idx="61">
                  <c:v>2017</c:v>
                </c:pt>
                <c:pt idx="62">
                  <c:v>2018</c:v>
                </c:pt>
                <c:pt idx="63">
                  <c:v>2019</c:v>
                </c:pt>
                <c:pt idx="64">
                  <c:v>2020</c:v>
                </c:pt>
                <c:pt idx="65">
                  <c:v>2021</c:v>
                </c:pt>
                <c:pt idx="66">
                  <c:v>2022</c:v>
                </c:pt>
                <c:pt idx="67">
                  <c:v>2023</c:v>
                </c:pt>
                <c:pt idx="68">
                  <c:v>2024</c:v>
                </c:pt>
                <c:pt idx="69">
                  <c:v>2025</c:v>
                </c:pt>
              </c:numCache>
            </c:numRef>
          </c:cat>
          <c:val>
            <c:numRef>
              <c:f>'6'!$B$7:$BS$7</c:f>
              <c:numCache>
                <c:formatCode>0.0</c:formatCode>
                <c:ptCount val="70"/>
                <c:pt idx="0">
                  <c:v>1.8973111663093567</c:v>
                </c:pt>
                <c:pt idx="1">
                  <c:v>3.057672125453581</c:v>
                </c:pt>
                <c:pt idx="2">
                  <c:v>15.26052450803661</c:v>
                </c:pt>
                <c:pt idx="3">
                  <c:v>5.8152537619164502</c:v>
                </c:pt>
                <c:pt idx="4">
                  <c:v>4.1399396031500446</c:v>
                </c:pt>
                <c:pt idx="5">
                  <c:v>2.4004563017135716</c:v>
                </c:pt>
                <c:pt idx="6">
                  <c:v>5.3312754049153588</c:v>
                </c:pt>
                <c:pt idx="7">
                  <c:v>4.9991686041312322</c:v>
                </c:pt>
                <c:pt idx="8">
                  <c:v>3.2111879485226869</c:v>
                </c:pt>
                <c:pt idx="9">
                  <c:v>2.7031213782283681</c:v>
                </c:pt>
                <c:pt idx="10">
                  <c:v>2.6019783992855983</c:v>
                </c:pt>
                <c:pt idx="11">
                  <c:v>2.7917897012786463</c:v>
                </c:pt>
                <c:pt idx="12">
                  <c:v>4.5431842689819479</c:v>
                </c:pt>
                <c:pt idx="13">
                  <c:v>6.0459651659208857</c:v>
                </c:pt>
                <c:pt idx="14">
                  <c:v>5.2996612763227091</c:v>
                </c:pt>
                <c:pt idx="15">
                  <c:v>5.3975104497242521</c:v>
                </c:pt>
                <c:pt idx="16">
                  <c:v>6.0630003900229656</c:v>
                </c:pt>
                <c:pt idx="17">
                  <c:v>7.380596094037295</c:v>
                </c:pt>
                <c:pt idx="18">
                  <c:v>13.649324436580446</c:v>
                </c:pt>
                <c:pt idx="19">
                  <c:v>11.685929155754526</c:v>
                </c:pt>
                <c:pt idx="20">
                  <c:v>9.625494334923367</c:v>
                </c:pt>
                <c:pt idx="21">
                  <c:v>9.4945565457434267</c:v>
                </c:pt>
                <c:pt idx="22">
                  <c:v>9.2505535674231254</c:v>
                </c:pt>
                <c:pt idx="23">
                  <c:v>10.646736783822064</c:v>
                </c:pt>
                <c:pt idx="24">
                  <c:v>13.562580395977729</c:v>
                </c:pt>
                <c:pt idx="25">
                  <c:v>13.314399939905087</c:v>
                </c:pt>
                <c:pt idx="26">
                  <c:v>11.978472235024329</c:v>
                </c:pt>
                <c:pt idx="27">
                  <c:v>9.4595492663979819</c:v>
                </c:pt>
                <c:pt idx="28">
                  <c:v>7.6738044521635462</c:v>
                </c:pt>
                <c:pt idx="29">
                  <c:v>5.8310977236637251</c:v>
                </c:pt>
                <c:pt idx="30">
                  <c:v>2.5385267879501683</c:v>
                </c:pt>
                <c:pt idx="31">
                  <c:v>3.2888994497010993</c:v>
                </c:pt>
                <c:pt idx="32">
                  <c:v>2.7008197774359033</c:v>
                </c:pt>
                <c:pt idx="33">
                  <c:v>3.4982964497136226</c:v>
                </c:pt>
                <c:pt idx="34">
                  <c:v>3.1942826848273986</c:v>
                </c:pt>
                <c:pt idx="35">
                  <c:v>3.213410826217844</c:v>
                </c:pt>
                <c:pt idx="36">
                  <c:v>2.3637555854757242</c:v>
                </c:pt>
                <c:pt idx="37">
                  <c:v>2.1044671691892169</c:v>
                </c:pt>
                <c:pt idx="38">
                  <c:v>1.6555138710970585</c:v>
                </c:pt>
                <c:pt idx="39">
                  <c:v>1.7964809841644502</c:v>
                </c:pt>
                <c:pt idx="40">
                  <c:v>1.9849797024326099</c:v>
                </c:pt>
                <c:pt idx="41">
                  <c:v>1.2027468848068379</c:v>
                </c:pt>
                <c:pt idx="42">
                  <c:v>0.65001621796954012</c:v>
                </c:pt>
                <c:pt idx="43">
                  <c:v>0.54011549963897121</c:v>
                </c:pt>
                <c:pt idx="44">
                  <c:v>1.6706199115328779</c:v>
                </c:pt>
                <c:pt idx="45">
                  <c:v>1.6381245428635838</c:v>
                </c:pt>
                <c:pt idx="46">
                  <c:v>1.9219077633162884</c:v>
                </c:pt>
                <c:pt idx="47">
                  <c:v>2.0987023105202507</c:v>
                </c:pt>
                <c:pt idx="48">
                  <c:v>2.1461786097531688</c:v>
                </c:pt>
                <c:pt idx="49">
                  <c:v>1.7415664760126015</c:v>
                </c:pt>
                <c:pt idx="50">
                  <c:v>1.6761891650030725</c:v>
                </c:pt>
                <c:pt idx="51">
                  <c:v>1.4883269580131753</c:v>
                </c:pt>
                <c:pt idx="52">
                  <c:v>2.8129238842810267</c:v>
                </c:pt>
                <c:pt idx="53">
                  <c:v>8.759408253309342E-2</c:v>
                </c:pt>
                <c:pt idx="54">
                  <c:v>1.5331755858805307</c:v>
                </c:pt>
                <c:pt idx="55">
                  <c:v>2.1080747456680093</c:v>
                </c:pt>
                <c:pt idx="56">
                  <c:v>1.9551238627253387</c:v>
                </c:pt>
                <c:pt idx="57">
                  <c:v>0.86272986537727636</c:v>
                </c:pt>
                <c:pt idx="58">
                  <c:v>0.5077376790001642</c:v>
                </c:pt>
                <c:pt idx="59">
                  <c:v>4.0333151834248682E-2</c:v>
                </c:pt>
                <c:pt idx="60">
                  <c:v>0.18444977523299766</c:v>
                </c:pt>
                <c:pt idx="61">
                  <c:v>1.0292061128606367</c:v>
                </c:pt>
                <c:pt idx="62">
                  <c:v>1.8522206731725444</c:v>
                </c:pt>
                <c:pt idx="63">
                  <c:v>1.1067657411026444</c:v>
                </c:pt>
                <c:pt idx="64">
                  <c:v>0.47770084709766181</c:v>
                </c:pt>
                <c:pt idx="65">
                  <c:v>1.6409062036839117</c:v>
                </c:pt>
                <c:pt idx="66">
                  <c:v>5.222940792152686</c:v>
                </c:pt>
                <c:pt idx="67">
                  <c:v>4.8800021596909549</c:v>
                </c:pt>
                <c:pt idx="68">
                  <c:v>1.9974259974257613</c:v>
                </c:pt>
                <c:pt idx="69">
                  <c:v>0.94382476152019557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02-4CC1-9C29-F5A440EFF485}"/>
            </c:ext>
          </c:extLst>
        </c:ser>
        <c:ser>
          <c:idx val="0"/>
          <c:order val="2"/>
          <c:tx>
            <c:strRef>
              <c:f>'6'!$A$8</c:f>
              <c:strCache>
                <c:ptCount val="1"/>
                <c:pt idx="0">
                  <c:v>Germania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'6'!$B$5:$BS$5</c:f>
              <c:numCache>
                <c:formatCode>General</c:formatCode>
                <c:ptCount val="70"/>
                <c:pt idx="0">
                  <c:v>1956</c:v>
                </c:pt>
                <c:pt idx="1">
                  <c:v>1957</c:v>
                </c:pt>
                <c:pt idx="2">
                  <c:v>1958</c:v>
                </c:pt>
                <c:pt idx="3">
                  <c:v>1959</c:v>
                </c:pt>
                <c:pt idx="4">
                  <c:v>1960</c:v>
                </c:pt>
                <c:pt idx="5">
                  <c:v>1961</c:v>
                </c:pt>
                <c:pt idx="6">
                  <c:v>1962</c:v>
                </c:pt>
                <c:pt idx="7">
                  <c:v>1963</c:v>
                </c:pt>
                <c:pt idx="8">
                  <c:v>1964</c:v>
                </c:pt>
                <c:pt idx="9">
                  <c:v>1965</c:v>
                </c:pt>
                <c:pt idx="10">
                  <c:v>1966</c:v>
                </c:pt>
                <c:pt idx="11">
                  <c:v>1967</c:v>
                </c:pt>
                <c:pt idx="12">
                  <c:v>1968</c:v>
                </c:pt>
                <c:pt idx="13">
                  <c:v>1969</c:v>
                </c:pt>
                <c:pt idx="14">
                  <c:v>1970</c:v>
                </c:pt>
                <c:pt idx="15">
                  <c:v>1971</c:v>
                </c:pt>
                <c:pt idx="16">
                  <c:v>1972</c:v>
                </c:pt>
                <c:pt idx="17">
                  <c:v>1973</c:v>
                </c:pt>
                <c:pt idx="18">
                  <c:v>1974</c:v>
                </c:pt>
                <c:pt idx="19">
                  <c:v>1975</c:v>
                </c:pt>
                <c:pt idx="20">
                  <c:v>1976</c:v>
                </c:pt>
                <c:pt idx="21">
                  <c:v>1977</c:v>
                </c:pt>
                <c:pt idx="22">
                  <c:v>1978</c:v>
                </c:pt>
                <c:pt idx="23">
                  <c:v>1979</c:v>
                </c:pt>
                <c:pt idx="24">
                  <c:v>1980</c:v>
                </c:pt>
                <c:pt idx="25">
                  <c:v>1981</c:v>
                </c:pt>
                <c:pt idx="26">
                  <c:v>1982</c:v>
                </c:pt>
                <c:pt idx="27">
                  <c:v>1983</c:v>
                </c:pt>
                <c:pt idx="28">
                  <c:v>1984</c:v>
                </c:pt>
                <c:pt idx="29">
                  <c:v>1985</c:v>
                </c:pt>
                <c:pt idx="30">
                  <c:v>1986</c:v>
                </c:pt>
                <c:pt idx="31">
                  <c:v>1987</c:v>
                </c:pt>
                <c:pt idx="32">
                  <c:v>1988</c:v>
                </c:pt>
                <c:pt idx="33">
                  <c:v>1989</c:v>
                </c:pt>
                <c:pt idx="34">
                  <c:v>1990</c:v>
                </c:pt>
                <c:pt idx="35">
                  <c:v>1991</c:v>
                </c:pt>
                <c:pt idx="36">
                  <c:v>1992</c:v>
                </c:pt>
                <c:pt idx="37">
                  <c:v>1993</c:v>
                </c:pt>
                <c:pt idx="38">
                  <c:v>1994</c:v>
                </c:pt>
                <c:pt idx="39">
                  <c:v>1995</c:v>
                </c:pt>
                <c:pt idx="40">
                  <c:v>1996</c:v>
                </c:pt>
                <c:pt idx="41">
                  <c:v>1997</c:v>
                </c:pt>
                <c:pt idx="42">
                  <c:v>1998</c:v>
                </c:pt>
                <c:pt idx="43">
                  <c:v>1999</c:v>
                </c:pt>
                <c:pt idx="44">
                  <c:v>2000</c:v>
                </c:pt>
                <c:pt idx="45">
                  <c:v>2001</c:v>
                </c:pt>
                <c:pt idx="46">
                  <c:v>2002</c:v>
                </c:pt>
                <c:pt idx="47">
                  <c:v>2003</c:v>
                </c:pt>
                <c:pt idx="48">
                  <c:v>2004</c:v>
                </c:pt>
                <c:pt idx="49">
                  <c:v>2005</c:v>
                </c:pt>
                <c:pt idx="50">
                  <c:v>2006</c:v>
                </c:pt>
                <c:pt idx="51">
                  <c:v>2007</c:v>
                </c:pt>
                <c:pt idx="52">
                  <c:v>2008</c:v>
                </c:pt>
                <c:pt idx="53">
                  <c:v>2009</c:v>
                </c:pt>
                <c:pt idx="54">
                  <c:v>2010</c:v>
                </c:pt>
                <c:pt idx="55">
                  <c:v>2011</c:v>
                </c:pt>
                <c:pt idx="56">
                  <c:v>2012</c:v>
                </c:pt>
                <c:pt idx="57">
                  <c:v>2013</c:v>
                </c:pt>
                <c:pt idx="58">
                  <c:v>2014</c:v>
                </c:pt>
                <c:pt idx="59">
                  <c:v>2015</c:v>
                </c:pt>
                <c:pt idx="60">
                  <c:v>2016</c:v>
                </c:pt>
                <c:pt idx="61">
                  <c:v>2017</c:v>
                </c:pt>
                <c:pt idx="62">
                  <c:v>2018</c:v>
                </c:pt>
                <c:pt idx="63">
                  <c:v>2019</c:v>
                </c:pt>
                <c:pt idx="64">
                  <c:v>2020</c:v>
                </c:pt>
                <c:pt idx="65">
                  <c:v>2021</c:v>
                </c:pt>
                <c:pt idx="66">
                  <c:v>2022</c:v>
                </c:pt>
                <c:pt idx="67">
                  <c:v>2023</c:v>
                </c:pt>
                <c:pt idx="68">
                  <c:v>2024</c:v>
                </c:pt>
                <c:pt idx="69">
                  <c:v>2025</c:v>
                </c:pt>
              </c:numCache>
            </c:numRef>
          </c:cat>
          <c:val>
            <c:numRef>
              <c:f>'6'!$B$8:$BS$8</c:f>
              <c:numCache>
                <c:formatCode>0.0</c:formatCode>
                <c:ptCount val="70"/>
                <c:pt idx="0">
                  <c:v>2.6179479641693426</c:v>
                </c:pt>
                <c:pt idx="1">
                  <c:v>2.0964912126730573</c:v>
                </c:pt>
                <c:pt idx="2">
                  <c:v>2.1276510677199045</c:v>
                </c:pt>
                <c:pt idx="3">
                  <c:v>0.89631104291212349</c:v>
                </c:pt>
                <c:pt idx="4">
                  <c:v>1.5366123429519485</c:v>
                </c:pt>
                <c:pt idx="5">
                  <c:v>2.2936950070089779</c:v>
                </c:pt>
                <c:pt idx="6">
                  <c:v>2.8432701979904218</c:v>
                </c:pt>
                <c:pt idx="7">
                  <c:v>2.9669597758772426</c:v>
                </c:pt>
                <c:pt idx="8">
                  <c:v>2.3357358117782834</c:v>
                </c:pt>
                <c:pt idx="9">
                  <c:v>3.2423192366815901</c:v>
                </c:pt>
                <c:pt idx="10">
                  <c:v>3.5330603547766737</c:v>
                </c:pt>
                <c:pt idx="11">
                  <c:v>1.7960499221316484</c:v>
                </c:pt>
                <c:pt idx="12">
                  <c:v>1.4702893132771733</c:v>
                </c:pt>
                <c:pt idx="13">
                  <c:v>1.9126784879759606</c:v>
                </c:pt>
                <c:pt idx="14">
                  <c:v>3.4502493636088261</c:v>
                </c:pt>
                <c:pt idx="15">
                  <c:v>5.2409744827311755</c:v>
                </c:pt>
                <c:pt idx="16">
                  <c:v>5.4849331221431097</c:v>
                </c:pt>
                <c:pt idx="17">
                  <c:v>7.0320239930389938</c:v>
                </c:pt>
                <c:pt idx="18">
                  <c:v>6.9864310932748364</c:v>
                </c:pt>
                <c:pt idx="19">
                  <c:v>5.9103362632412004</c:v>
                </c:pt>
                <c:pt idx="20">
                  <c:v>4.2466310229919646</c:v>
                </c:pt>
                <c:pt idx="21">
                  <c:v>3.7341624063515599</c:v>
                </c:pt>
                <c:pt idx="22">
                  <c:v>2.7186969612333023</c:v>
                </c:pt>
                <c:pt idx="23">
                  <c:v>4.0436200647340437</c:v>
                </c:pt>
                <c:pt idx="24">
                  <c:v>5.4410575446035114</c:v>
                </c:pt>
                <c:pt idx="25">
                  <c:v>6.344242777463216</c:v>
                </c:pt>
                <c:pt idx="26">
                  <c:v>5.241045072284245</c:v>
                </c:pt>
                <c:pt idx="27">
                  <c:v>3.2934147430286442</c:v>
                </c:pt>
                <c:pt idx="28">
                  <c:v>2.4057933993194558</c:v>
                </c:pt>
                <c:pt idx="29">
                  <c:v>2.0662330121657968</c:v>
                </c:pt>
                <c:pt idx="30">
                  <c:v>-0.12941336085471322</c:v>
                </c:pt>
                <c:pt idx="31">
                  <c:v>0.24990610870505581</c:v>
                </c:pt>
                <c:pt idx="32">
                  <c:v>1.274118940069302</c:v>
                </c:pt>
                <c:pt idx="33">
                  <c:v>2.7805695556975207</c:v>
                </c:pt>
                <c:pt idx="34">
                  <c:v>2.6964682429237996</c:v>
                </c:pt>
                <c:pt idx="35">
                  <c:v>4.0470325975347388</c:v>
                </c:pt>
                <c:pt idx="36">
                  <c:v>5.0569779673173221</c:v>
                </c:pt>
                <c:pt idx="37">
                  <c:v>4.4745765075280275</c:v>
                </c:pt>
                <c:pt idx="38">
                  <c:v>2.6930563985495315</c:v>
                </c:pt>
                <c:pt idx="39">
                  <c:v>1.7061604131708208</c:v>
                </c:pt>
                <c:pt idx="40">
                  <c:v>1.4497270196323297</c:v>
                </c:pt>
                <c:pt idx="41">
                  <c:v>1.9393719892273786</c:v>
                </c:pt>
                <c:pt idx="42">
                  <c:v>0.91118353501431493</c:v>
                </c:pt>
                <c:pt idx="43">
                  <c:v>0.58543306423080033</c:v>
                </c:pt>
                <c:pt idx="44">
                  <c:v>1.4402683871974409</c:v>
                </c:pt>
                <c:pt idx="45">
                  <c:v>1.9838573133446724</c:v>
                </c:pt>
                <c:pt idx="46">
                  <c:v>1.4208061555153417</c:v>
                </c:pt>
                <c:pt idx="47">
                  <c:v>1.0342221862855716</c:v>
                </c:pt>
                <c:pt idx="48">
                  <c:v>1.6657369665600052</c:v>
                </c:pt>
                <c:pt idx="49">
                  <c:v>1.5469111475132413</c:v>
                </c:pt>
                <c:pt idx="50">
                  <c:v>1.5774264284055706</c:v>
                </c:pt>
                <c:pt idx="51">
                  <c:v>2.2983440070095895</c:v>
                </c:pt>
                <c:pt idx="52">
                  <c:v>2.6283798163720951</c:v>
                </c:pt>
                <c:pt idx="53">
                  <c:v>0.31273900736850102</c:v>
                </c:pt>
                <c:pt idx="54">
                  <c:v>1.1038103778925779</c:v>
                </c:pt>
                <c:pt idx="55">
                  <c:v>2.0751728373580969</c:v>
                </c:pt>
                <c:pt idx="56">
                  <c:v>2.0084888478294705</c:v>
                </c:pt>
                <c:pt idx="57">
                  <c:v>1.5047233025194506</c:v>
                </c:pt>
                <c:pt idx="58">
                  <c:v>0.90679400043347513</c:v>
                </c:pt>
                <c:pt idx="59">
                  <c:v>0.51442613712575636</c:v>
                </c:pt>
                <c:pt idx="60">
                  <c:v>0.4917470084455422</c:v>
                </c:pt>
                <c:pt idx="61">
                  <c:v>1.5094948510958384</c:v>
                </c:pt>
                <c:pt idx="62">
                  <c:v>1.73216879766942</c:v>
                </c:pt>
                <c:pt idx="63">
                  <c:v>1.445659768882912</c:v>
                </c:pt>
                <c:pt idx="64">
                  <c:v>0.14487792581390213</c:v>
                </c:pt>
                <c:pt idx="65">
                  <c:v>3.0666666666664621</c:v>
                </c:pt>
                <c:pt idx="66">
                  <c:v>6.8725743855112764</c:v>
                </c:pt>
                <c:pt idx="67">
                  <c:v>5.9464366772578492</c:v>
                </c:pt>
                <c:pt idx="68">
                  <c:v>2.2564981433880638</c:v>
                </c:pt>
                <c:pt idx="69">
                  <c:v>2.1717877094971527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D02-4CC1-9C29-F5A440EFF485}"/>
            </c:ext>
          </c:extLst>
        </c:ser>
        <c:ser>
          <c:idx val="3"/>
          <c:order val="3"/>
          <c:tx>
            <c:strRef>
              <c:f>'6'!$A$9</c:f>
              <c:strCache>
                <c:ptCount val="1"/>
                <c:pt idx="0">
                  <c:v>Spagna</c:v>
                </c:pt>
              </c:strCache>
            </c:strRef>
          </c:tx>
          <c:spPr>
            <a:ln w="19050" cap="rnd">
              <a:solidFill>
                <a:srgbClr val="CB3706"/>
              </a:solidFill>
              <a:prstDash val="dashDot"/>
              <a:round/>
            </a:ln>
            <a:effectLst/>
          </c:spPr>
          <c:marker>
            <c:symbol val="none"/>
          </c:marker>
          <c:cat>
            <c:numRef>
              <c:f>'6'!$B$5:$BS$5</c:f>
              <c:numCache>
                <c:formatCode>General</c:formatCode>
                <c:ptCount val="70"/>
                <c:pt idx="0">
                  <c:v>1956</c:v>
                </c:pt>
                <c:pt idx="1">
                  <c:v>1957</c:v>
                </c:pt>
                <c:pt idx="2">
                  <c:v>1958</c:v>
                </c:pt>
                <c:pt idx="3">
                  <c:v>1959</c:v>
                </c:pt>
                <c:pt idx="4">
                  <c:v>1960</c:v>
                </c:pt>
                <c:pt idx="5">
                  <c:v>1961</c:v>
                </c:pt>
                <c:pt idx="6">
                  <c:v>1962</c:v>
                </c:pt>
                <c:pt idx="7">
                  <c:v>1963</c:v>
                </c:pt>
                <c:pt idx="8">
                  <c:v>1964</c:v>
                </c:pt>
                <c:pt idx="9">
                  <c:v>1965</c:v>
                </c:pt>
                <c:pt idx="10">
                  <c:v>1966</c:v>
                </c:pt>
                <c:pt idx="11">
                  <c:v>1967</c:v>
                </c:pt>
                <c:pt idx="12">
                  <c:v>1968</c:v>
                </c:pt>
                <c:pt idx="13">
                  <c:v>1969</c:v>
                </c:pt>
                <c:pt idx="14">
                  <c:v>1970</c:v>
                </c:pt>
                <c:pt idx="15">
                  <c:v>1971</c:v>
                </c:pt>
                <c:pt idx="16">
                  <c:v>1972</c:v>
                </c:pt>
                <c:pt idx="17">
                  <c:v>1973</c:v>
                </c:pt>
                <c:pt idx="18">
                  <c:v>1974</c:v>
                </c:pt>
                <c:pt idx="19">
                  <c:v>1975</c:v>
                </c:pt>
                <c:pt idx="20">
                  <c:v>1976</c:v>
                </c:pt>
                <c:pt idx="21">
                  <c:v>1977</c:v>
                </c:pt>
                <c:pt idx="22">
                  <c:v>1978</c:v>
                </c:pt>
                <c:pt idx="23">
                  <c:v>1979</c:v>
                </c:pt>
                <c:pt idx="24">
                  <c:v>1980</c:v>
                </c:pt>
                <c:pt idx="25">
                  <c:v>1981</c:v>
                </c:pt>
                <c:pt idx="26">
                  <c:v>1982</c:v>
                </c:pt>
                <c:pt idx="27">
                  <c:v>1983</c:v>
                </c:pt>
                <c:pt idx="28">
                  <c:v>1984</c:v>
                </c:pt>
                <c:pt idx="29">
                  <c:v>1985</c:v>
                </c:pt>
                <c:pt idx="30">
                  <c:v>1986</c:v>
                </c:pt>
                <c:pt idx="31">
                  <c:v>1987</c:v>
                </c:pt>
                <c:pt idx="32">
                  <c:v>1988</c:v>
                </c:pt>
                <c:pt idx="33">
                  <c:v>1989</c:v>
                </c:pt>
                <c:pt idx="34">
                  <c:v>1990</c:v>
                </c:pt>
                <c:pt idx="35">
                  <c:v>1991</c:v>
                </c:pt>
                <c:pt idx="36">
                  <c:v>1992</c:v>
                </c:pt>
                <c:pt idx="37">
                  <c:v>1993</c:v>
                </c:pt>
                <c:pt idx="38">
                  <c:v>1994</c:v>
                </c:pt>
                <c:pt idx="39">
                  <c:v>1995</c:v>
                </c:pt>
                <c:pt idx="40">
                  <c:v>1996</c:v>
                </c:pt>
                <c:pt idx="41">
                  <c:v>1997</c:v>
                </c:pt>
                <c:pt idx="42">
                  <c:v>1998</c:v>
                </c:pt>
                <c:pt idx="43">
                  <c:v>1999</c:v>
                </c:pt>
                <c:pt idx="44">
                  <c:v>2000</c:v>
                </c:pt>
                <c:pt idx="45">
                  <c:v>2001</c:v>
                </c:pt>
                <c:pt idx="46">
                  <c:v>2002</c:v>
                </c:pt>
                <c:pt idx="47">
                  <c:v>2003</c:v>
                </c:pt>
                <c:pt idx="48">
                  <c:v>2004</c:v>
                </c:pt>
                <c:pt idx="49">
                  <c:v>2005</c:v>
                </c:pt>
                <c:pt idx="50">
                  <c:v>2006</c:v>
                </c:pt>
                <c:pt idx="51">
                  <c:v>2007</c:v>
                </c:pt>
                <c:pt idx="52">
                  <c:v>2008</c:v>
                </c:pt>
                <c:pt idx="53">
                  <c:v>2009</c:v>
                </c:pt>
                <c:pt idx="54">
                  <c:v>2010</c:v>
                </c:pt>
                <c:pt idx="55">
                  <c:v>2011</c:v>
                </c:pt>
                <c:pt idx="56">
                  <c:v>2012</c:v>
                </c:pt>
                <c:pt idx="57">
                  <c:v>2013</c:v>
                </c:pt>
                <c:pt idx="58">
                  <c:v>2014</c:v>
                </c:pt>
                <c:pt idx="59">
                  <c:v>2015</c:v>
                </c:pt>
                <c:pt idx="60">
                  <c:v>2016</c:v>
                </c:pt>
                <c:pt idx="61">
                  <c:v>2017</c:v>
                </c:pt>
                <c:pt idx="62">
                  <c:v>2018</c:v>
                </c:pt>
                <c:pt idx="63">
                  <c:v>2019</c:v>
                </c:pt>
                <c:pt idx="64">
                  <c:v>2020</c:v>
                </c:pt>
                <c:pt idx="65">
                  <c:v>2021</c:v>
                </c:pt>
                <c:pt idx="66">
                  <c:v>2022</c:v>
                </c:pt>
                <c:pt idx="67">
                  <c:v>2023</c:v>
                </c:pt>
                <c:pt idx="68">
                  <c:v>2024</c:v>
                </c:pt>
                <c:pt idx="69">
                  <c:v>2025</c:v>
                </c:pt>
              </c:numCache>
            </c:numRef>
          </c:cat>
          <c:val>
            <c:numRef>
              <c:f>'6'!$B$9:$BS$9</c:f>
              <c:numCache>
                <c:formatCode>0.0</c:formatCode>
                <c:ptCount val="70"/>
                <c:pt idx="0">
                  <c:v>5.8526580897197089</c:v>
                </c:pt>
                <c:pt idx="1">
                  <c:v>10.772471989259568</c:v>
                </c:pt>
                <c:pt idx="2">
                  <c:v>13.378953985690378</c:v>
                </c:pt>
                <c:pt idx="3">
                  <c:v>7.3097655282998275</c:v>
                </c:pt>
                <c:pt idx="4">
                  <c:v>1.1777563243252631</c:v>
                </c:pt>
                <c:pt idx="5">
                  <c:v>0.80926149088487165</c:v>
                </c:pt>
                <c:pt idx="6">
                  <c:v>5.7064863568443203</c:v>
                </c:pt>
                <c:pt idx="7">
                  <c:v>8.743692036999807</c:v>
                </c:pt>
                <c:pt idx="8">
                  <c:v>6.9792489894379584</c:v>
                </c:pt>
                <c:pt idx="9">
                  <c:v>13.214145190114213</c:v>
                </c:pt>
                <c:pt idx="10">
                  <c:v>6.2403560220892773</c:v>
                </c:pt>
                <c:pt idx="11">
                  <c:v>6.3916327655093808</c:v>
                </c:pt>
                <c:pt idx="12">
                  <c:v>4.9543673492272067</c:v>
                </c:pt>
                <c:pt idx="13">
                  <c:v>2.1603402885167267</c:v>
                </c:pt>
                <c:pt idx="14">
                  <c:v>5.7311549316318544</c:v>
                </c:pt>
                <c:pt idx="15">
                  <c:v>8.2368841108887647</c:v>
                </c:pt>
                <c:pt idx="16">
                  <c:v>8.2722911935012799</c:v>
                </c:pt>
                <c:pt idx="17">
                  <c:v>11.416703845127563</c:v>
                </c:pt>
                <c:pt idx="18">
                  <c:v>15.680374848415578</c:v>
                </c:pt>
                <c:pt idx="19">
                  <c:v>16.953284955882108</c:v>
                </c:pt>
                <c:pt idx="20">
                  <c:v>17.624880000744913</c:v>
                </c:pt>
                <c:pt idx="21">
                  <c:v>24.538058814617859</c:v>
                </c:pt>
                <c:pt idx="22">
                  <c:v>19.773666536996302</c:v>
                </c:pt>
                <c:pt idx="23">
                  <c:v>15.66023724257828</c:v>
                </c:pt>
                <c:pt idx="24">
                  <c:v>15.561907629521876</c:v>
                </c:pt>
                <c:pt idx="25">
                  <c:v>14.549359091361724</c:v>
                </c:pt>
                <c:pt idx="26">
                  <c:v>14.414986539473929</c:v>
                </c:pt>
                <c:pt idx="27">
                  <c:v>12.174082759967852</c:v>
                </c:pt>
                <c:pt idx="28">
                  <c:v>11.280267632944362</c:v>
                </c:pt>
                <c:pt idx="29">
                  <c:v>8.8144577225460541</c:v>
                </c:pt>
                <c:pt idx="30">
                  <c:v>8.7949368643760018</c:v>
                </c:pt>
                <c:pt idx="31">
                  <c:v>5.2480230834701214</c:v>
                </c:pt>
                <c:pt idx="32">
                  <c:v>4.8372642863939275</c:v>
                </c:pt>
                <c:pt idx="33">
                  <c:v>6.7914353804389593</c:v>
                </c:pt>
                <c:pt idx="34">
                  <c:v>6.7218239592502949</c:v>
                </c:pt>
                <c:pt idx="35">
                  <c:v>5.9342090730446717</c:v>
                </c:pt>
                <c:pt idx="36">
                  <c:v>5.9245413691518145</c:v>
                </c:pt>
                <c:pt idx="37">
                  <c:v>4.5690667931126638</c:v>
                </c:pt>
                <c:pt idx="38">
                  <c:v>4.7184125875455507</c:v>
                </c:pt>
                <c:pt idx="39">
                  <c:v>4.6738041854033296</c:v>
                </c:pt>
                <c:pt idx="40">
                  <c:v>3.5588447271573065</c:v>
                </c:pt>
                <c:pt idx="41">
                  <c:v>1.9710717979848358</c:v>
                </c:pt>
                <c:pt idx="42">
                  <c:v>1.8343379471739807</c:v>
                </c:pt>
                <c:pt idx="43">
                  <c:v>2.3103433680288221</c:v>
                </c:pt>
                <c:pt idx="44">
                  <c:v>3.4335165710399185</c:v>
                </c:pt>
                <c:pt idx="45">
                  <c:v>3.5898336775004314</c:v>
                </c:pt>
                <c:pt idx="46">
                  <c:v>3.0654560888383253</c:v>
                </c:pt>
                <c:pt idx="47">
                  <c:v>3.0391360775086529</c:v>
                </c:pt>
                <c:pt idx="48">
                  <c:v>3.039483787533892</c:v>
                </c:pt>
                <c:pt idx="49">
                  <c:v>3.368314260948857</c:v>
                </c:pt>
                <c:pt idx="50">
                  <c:v>3.5158102691813076</c:v>
                </c:pt>
                <c:pt idx="51">
                  <c:v>2.7865918101788623</c:v>
                </c:pt>
                <c:pt idx="52">
                  <c:v>4.0756625165525362</c:v>
                </c:pt>
                <c:pt idx="53">
                  <c:v>-0.28793362792948196</c:v>
                </c:pt>
                <c:pt idx="54">
                  <c:v>1.7998277260293571</c:v>
                </c:pt>
                <c:pt idx="55">
                  <c:v>3.1960942501801037</c:v>
                </c:pt>
                <c:pt idx="56">
                  <c:v>2.4459573503021526</c:v>
                </c:pt>
                <c:pt idx="57">
                  <c:v>1.4087160313294378</c:v>
                </c:pt>
                <c:pt idx="58">
                  <c:v>-0.15092121765561961</c:v>
                </c:pt>
                <c:pt idx="59">
                  <c:v>-0.50032742014999299</c:v>
                </c:pt>
                <c:pt idx="60">
                  <c:v>-0.20272190336679818</c:v>
                </c:pt>
                <c:pt idx="61">
                  <c:v>1.9557572896307995</c:v>
                </c:pt>
                <c:pt idx="62">
                  <c:v>1.6753982146529678</c:v>
                </c:pt>
                <c:pt idx="63">
                  <c:v>0.69926713781449656</c:v>
                </c:pt>
                <c:pt idx="64">
                  <c:v>-0.32256461686203108</c:v>
                </c:pt>
                <c:pt idx="65">
                  <c:v>3.0930498953174235</c:v>
                </c:pt>
                <c:pt idx="66">
                  <c:v>8.3904194074891905</c:v>
                </c:pt>
                <c:pt idx="67">
                  <c:v>3.5324728766794156</c:v>
                </c:pt>
                <c:pt idx="68">
                  <c:v>2.7740698727587443</c:v>
                </c:pt>
                <c:pt idx="69">
                  <c:v>2.6732674114461341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D02-4CC1-9C29-F5A440EFF4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41971391"/>
        <c:axId val="1241951423"/>
      </c:lineChart>
      <c:catAx>
        <c:axId val="12419713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accen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41951423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1241951423"/>
        <c:scaling>
          <c:orientation val="minMax"/>
          <c:max val="2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5.5555555555555558E-3"/>
              <c:y val="4.0788130650335408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4197139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996010101010097"/>
          <c:y val="1.23375E-2"/>
          <c:w val="0.72137828282828287"/>
          <c:h val="6.60107638888888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5.0737786249006669E-2"/>
          <c:y val="0.11093024179140032"/>
          <c:w val="0.94068961798722128"/>
          <c:h val="0.8571882320244570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'6'!$A$12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solidFill>
                <a:srgbClr val="00324B"/>
              </a:solidFill>
            </a:ln>
            <a:effectLst/>
          </c:spPr>
          <c:invertIfNegative val="0"/>
          <c:cat>
            <c:strRef>
              <c:f>'6'!$B$11:$F$11</c:f>
              <c:strCache>
                <c:ptCount val="5"/>
                <c:pt idx="0">
                  <c:v>2025-15</c:v>
                </c:pt>
                <c:pt idx="1">
                  <c:v>2025-05</c:v>
                </c:pt>
                <c:pt idx="2">
                  <c:v>2025-95</c:v>
                </c:pt>
                <c:pt idx="3">
                  <c:v>2025-85</c:v>
                </c:pt>
                <c:pt idx="4">
                  <c:v>2025-75</c:v>
                </c:pt>
              </c:strCache>
            </c:strRef>
          </c:cat>
          <c:val>
            <c:numRef>
              <c:f>'6'!$B$12:$F$12</c:f>
              <c:numCache>
                <c:formatCode>0</c:formatCode>
                <c:ptCount val="5"/>
                <c:pt idx="0">
                  <c:v>22.671318597290835</c:v>
                </c:pt>
                <c:pt idx="1">
                  <c:v>44.955879758118634</c:v>
                </c:pt>
                <c:pt idx="2">
                  <c:v>84.296923204052419</c:v>
                </c:pt>
                <c:pt idx="3">
                  <c:v>211.10389488708213</c:v>
                </c:pt>
                <c:pt idx="4">
                  <c:v>1161.8486809718238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1B-402A-A150-F7D3031F11F4}"/>
            </c:ext>
          </c:extLst>
        </c:ser>
        <c:ser>
          <c:idx val="3"/>
          <c:order val="1"/>
          <c:tx>
            <c:strRef>
              <c:f>'6'!$A$13</c:f>
              <c:strCache>
                <c:ptCount val="1"/>
                <c:pt idx="0">
                  <c:v>Francia</c:v>
                </c:pt>
              </c:strCache>
            </c:strRef>
          </c:tx>
          <c:spPr>
            <a:solidFill>
              <a:srgbClr val="96B5DB"/>
            </a:solidFill>
            <a:ln w="19050">
              <a:solidFill>
                <a:srgbClr val="96B5DB"/>
              </a:solidFill>
            </a:ln>
            <a:effectLst/>
          </c:spPr>
          <c:invertIfNegative val="0"/>
          <c:cat>
            <c:strRef>
              <c:f>'6'!$B$11:$F$11</c:f>
              <c:strCache>
                <c:ptCount val="5"/>
                <c:pt idx="0">
                  <c:v>2025-15</c:v>
                </c:pt>
                <c:pt idx="1">
                  <c:v>2025-05</c:v>
                </c:pt>
                <c:pt idx="2">
                  <c:v>2025-95</c:v>
                </c:pt>
                <c:pt idx="3">
                  <c:v>2025-85</c:v>
                </c:pt>
                <c:pt idx="4">
                  <c:v>2025-75</c:v>
                </c:pt>
              </c:strCache>
            </c:strRef>
          </c:cat>
          <c:val>
            <c:numRef>
              <c:f>'6'!$B$13:$F$13</c:f>
              <c:numCache>
                <c:formatCode>0</c:formatCode>
                <c:ptCount val="5"/>
                <c:pt idx="0">
                  <c:v>20.950672284153082</c:v>
                </c:pt>
                <c:pt idx="1">
                  <c:v>37.674674743580368</c:v>
                </c:pt>
                <c:pt idx="2">
                  <c:v>60.692729215087724</c:v>
                </c:pt>
                <c:pt idx="3">
                  <c:v>108.39653247620208</c:v>
                </c:pt>
                <c:pt idx="4">
                  <c:v>443.48648208718186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1B-402A-A150-F7D3031F11F4}"/>
            </c:ext>
          </c:extLst>
        </c:ser>
        <c:ser>
          <c:idx val="0"/>
          <c:order val="2"/>
          <c:tx>
            <c:strRef>
              <c:f>'6'!$A$14</c:f>
              <c:strCache>
                <c:ptCount val="1"/>
                <c:pt idx="0">
                  <c:v>Germania</c:v>
                </c:pt>
              </c:strCache>
            </c:strRef>
          </c:tx>
          <c:spPr>
            <a:solidFill>
              <a:srgbClr val="E5B946"/>
            </a:solidFill>
            <a:ln>
              <a:solidFill>
                <a:srgbClr val="E5B946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E5B946"/>
              </a:solidFill>
              <a:ln w="28575" cap="rnd">
                <a:solidFill>
                  <a:srgbClr val="E5B94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0C1B-402A-A150-F7D3031F11F4}"/>
              </c:ext>
            </c:extLst>
          </c:dPt>
          <c:dPt>
            <c:idx val="1"/>
            <c:invertIfNegative val="0"/>
            <c:bubble3D val="0"/>
            <c:spPr>
              <a:solidFill>
                <a:srgbClr val="E5B946"/>
              </a:solidFill>
              <a:ln w="28575" cap="rnd">
                <a:solidFill>
                  <a:srgbClr val="E5B94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0C1B-402A-A150-F7D3031F11F4}"/>
              </c:ext>
            </c:extLst>
          </c:dPt>
          <c:dPt>
            <c:idx val="2"/>
            <c:invertIfNegative val="0"/>
            <c:bubble3D val="0"/>
            <c:spPr>
              <a:solidFill>
                <a:srgbClr val="E5B946"/>
              </a:solidFill>
              <a:ln w="28575" cap="rnd">
                <a:solidFill>
                  <a:srgbClr val="E5B94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0C1B-402A-A150-F7D3031F11F4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 w="28575" cap="rnd">
                <a:solidFill>
                  <a:srgbClr val="E5B94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0C1B-402A-A150-F7D3031F11F4}"/>
              </c:ext>
            </c:extLst>
          </c:dPt>
          <c:cat>
            <c:strRef>
              <c:f>'6'!$B$11:$F$11</c:f>
              <c:strCache>
                <c:ptCount val="5"/>
                <c:pt idx="0">
                  <c:v>2025-15</c:v>
                </c:pt>
                <c:pt idx="1">
                  <c:v>2025-05</c:v>
                </c:pt>
                <c:pt idx="2">
                  <c:v>2025-95</c:v>
                </c:pt>
                <c:pt idx="3">
                  <c:v>2025-85</c:v>
                </c:pt>
                <c:pt idx="4">
                  <c:v>2025-75</c:v>
                </c:pt>
              </c:strCache>
            </c:strRef>
          </c:cat>
          <c:val>
            <c:numRef>
              <c:f>'6'!$B$14:$F$14</c:f>
              <c:numCache>
                <c:formatCode>0</c:formatCode>
                <c:ptCount val="5"/>
                <c:pt idx="0">
                  <c:v>28.543565730336653</c:v>
                </c:pt>
                <c:pt idx="1">
                  <c:v>49.038589555261971</c:v>
                </c:pt>
                <c:pt idx="2">
                  <c:v>71.216128819125046</c:v>
                </c:pt>
                <c:pt idx="3">
                  <c:v>118.56711100827981</c:v>
                </c:pt>
                <c:pt idx="4">
                  <c:v>221.82645211071195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C1B-402A-A150-F7D3031F11F4}"/>
            </c:ext>
          </c:extLst>
        </c:ser>
        <c:ser>
          <c:idx val="2"/>
          <c:order val="3"/>
          <c:tx>
            <c:strRef>
              <c:f>'6'!$A$15</c:f>
              <c:strCache>
                <c:ptCount val="1"/>
                <c:pt idx="0">
                  <c:v>Spagna</c:v>
                </c:pt>
              </c:strCache>
            </c:strRef>
          </c:tx>
          <c:spPr>
            <a:solidFill>
              <a:srgbClr val="CB3706"/>
            </a:solidFill>
            <a:ln w="19050">
              <a:solidFill>
                <a:srgbClr val="CB3706"/>
              </a:solidFill>
              <a:prstDash val="solid"/>
            </a:ln>
            <a:effectLst/>
          </c:spPr>
          <c:invertIfNegative val="0"/>
          <c:cat>
            <c:strRef>
              <c:f>'6'!$B$11:$F$11</c:f>
              <c:strCache>
                <c:ptCount val="5"/>
                <c:pt idx="0">
                  <c:v>2025-15</c:v>
                </c:pt>
                <c:pt idx="1">
                  <c:v>2025-05</c:v>
                </c:pt>
                <c:pt idx="2">
                  <c:v>2025-95</c:v>
                </c:pt>
                <c:pt idx="3">
                  <c:v>2025-85</c:v>
                </c:pt>
                <c:pt idx="4">
                  <c:v>2025-75</c:v>
                </c:pt>
              </c:strCache>
            </c:strRef>
          </c:cat>
          <c:val>
            <c:numRef>
              <c:f>'6'!$B$15:$F$15</c:f>
              <c:numCache>
                <c:formatCode>0</c:formatCode>
                <c:ptCount val="5"/>
                <c:pt idx="0">
                  <c:v>26.767319834738146</c:v>
                </c:pt>
                <c:pt idx="1">
                  <c:v>51.77263971608366</c:v>
                </c:pt>
                <c:pt idx="2">
                  <c:v>102.37475104553391</c:v>
                </c:pt>
                <c:pt idx="3">
                  <c:v>256.10773971335317</c:v>
                </c:pt>
                <c:pt idx="4">
                  <c:v>1386.6738139276574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C1B-402A-A150-F7D3031F11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90919616"/>
        <c:axId val="875242008"/>
      </c:barChart>
      <c:catAx>
        <c:axId val="69091961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898989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875242008"/>
        <c:crosses val="autoZero"/>
        <c:auto val="1"/>
        <c:lblAlgn val="ctr"/>
        <c:lblOffset val="100"/>
        <c:noMultiLvlLbl val="0"/>
      </c:catAx>
      <c:valAx>
        <c:axId val="875242008"/>
        <c:scaling>
          <c:logBase val="2"/>
          <c:orientation val="minMax"/>
          <c:max val="1400"/>
          <c:min val="20"/>
        </c:scaling>
        <c:delete val="0"/>
        <c:axPos val="r"/>
        <c:majorGridlines>
          <c:spPr>
            <a:ln w="3175" cap="flat" cmpd="sng" algn="ctr">
              <a:solidFill>
                <a:srgbClr val="D9D9D9">
                  <a:lumMod val="100000"/>
                </a:srgb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.94095530861794197"/>
              <c:y val="6.9856018518518526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6350">
            <a:solidFill>
              <a:srgbClr val="89898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90919616"/>
        <c:crosses val="max"/>
        <c:crossBetween val="between"/>
      </c:valAx>
      <c:spPr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t"/>
      <c:layout>
        <c:manualLayout>
          <c:xMode val="edge"/>
          <c:yMode val="edge"/>
          <c:x val="0"/>
          <c:y val="2.691414493726214E-2"/>
          <c:w val="1"/>
          <c:h val="6.164151559837172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ysClr val="window" lastClr="FFFFF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 sz="800">
          <a:solidFill>
            <a:srgbClr val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3238500</xdr:colOff>
      <xdr:row>3</xdr:row>
      <xdr:rowOff>72863</xdr:rowOff>
    </xdr:to>
    <xdr:pic>
      <xdr:nvPicPr>
        <xdr:cNvPr id="2" name="Immagine 1" descr="Immagine che contiene testo, schermata, Carattere, logo&#10;&#10;Il contenuto generato dall'IA potrebbe non essere corretto.">
          <a:extLst>
            <a:ext uri="{FF2B5EF4-FFF2-40B4-BE49-F238E27FC236}">
              <a16:creationId xmlns:a16="http://schemas.microsoft.com/office/drawing/2014/main" id="{66671CAE-76D9-4D77-B993-F9BCDDECEB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615"/>
        <a:stretch>
          <a:fillRect/>
        </a:stretch>
      </xdr:blipFill>
      <xdr:spPr>
        <a:xfrm>
          <a:off x="0" y="0"/>
          <a:ext cx="4495800" cy="6824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608134</xdr:colOff>
      <xdr:row>11</xdr:row>
      <xdr:rowOff>0</xdr:rowOff>
    </xdr:from>
    <xdr:to>
      <xdr:col>15</xdr:col>
      <xdr:colOff>100427</xdr:colOff>
      <xdr:row>24</xdr:row>
      <xdr:rowOff>69381</xdr:rowOff>
    </xdr:to>
    <xdr:grpSp>
      <xdr:nvGrpSpPr>
        <xdr:cNvPr id="7" name="Gruppo 6">
          <a:extLst>
            <a:ext uri="{FF2B5EF4-FFF2-40B4-BE49-F238E27FC236}">
              <a16:creationId xmlns:a16="http://schemas.microsoft.com/office/drawing/2014/main" id="{8309C826-06D9-739A-F2C4-77D92D99DF4E}"/>
            </a:ext>
          </a:extLst>
        </xdr:cNvPr>
        <xdr:cNvGrpSpPr/>
      </xdr:nvGrpSpPr>
      <xdr:grpSpPr>
        <a:xfrm>
          <a:off x="4069040" y="2623832"/>
          <a:ext cx="6609298" cy="2558081"/>
          <a:chOff x="3861288" y="1626577"/>
          <a:chExt cx="6167120" cy="2545881"/>
        </a:xfrm>
      </xdr:grpSpPr>
      <xdr:graphicFrame macro="">
        <xdr:nvGraphicFramePr>
          <xdr:cNvPr id="4" name="Grafico 3">
            <a:extLst>
              <a:ext uri="{FF2B5EF4-FFF2-40B4-BE49-F238E27FC236}">
                <a16:creationId xmlns:a16="http://schemas.microsoft.com/office/drawing/2014/main" id="{A95CF30D-A261-40F8-A9F7-F82620C990B5}"/>
              </a:ext>
            </a:extLst>
          </xdr:cNvPr>
          <xdr:cNvGraphicFramePr>
            <a:graphicFrameLocks/>
          </xdr:cNvGraphicFramePr>
        </xdr:nvGraphicFramePr>
        <xdr:xfrm>
          <a:off x="3870133" y="2331459"/>
          <a:ext cx="6145441" cy="184099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5" name="Grafico 4">
            <a:extLst>
              <a:ext uri="{FF2B5EF4-FFF2-40B4-BE49-F238E27FC236}">
                <a16:creationId xmlns:a16="http://schemas.microsoft.com/office/drawing/2014/main" id="{F11CC18B-6E25-419B-91E6-745447C30008}"/>
              </a:ext>
            </a:extLst>
          </xdr:cNvPr>
          <xdr:cNvGraphicFramePr>
            <a:graphicFrameLocks/>
          </xdr:cNvGraphicFramePr>
        </xdr:nvGraphicFramePr>
        <xdr:xfrm>
          <a:off x="3861288" y="1626577"/>
          <a:ext cx="6167120" cy="77856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</xdr:grpSp>
    <xdr:clientData/>
  </xdr:twoCellAnchor>
  <xdr:twoCellAnchor>
    <xdr:from>
      <xdr:col>6</xdr:col>
      <xdr:colOff>277587</xdr:colOff>
      <xdr:row>18</xdr:row>
      <xdr:rowOff>5444</xdr:rowOff>
    </xdr:from>
    <xdr:to>
      <xdr:col>10</xdr:col>
      <xdr:colOff>370118</xdr:colOff>
      <xdr:row>18</xdr:row>
      <xdr:rowOff>152397</xdr:rowOff>
    </xdr:to>
    <xdr:sp macro="" textlink="">
      <xdr:nvSpPr>
        <xdr:cNvPr id="8" name="Parentesi quadra chiusa 7">
          <a:extLst>
            <a:ext uri="{FF2B5EF4-FFF2-40B4-BE49-F238E27FC236}">
              <a16:creationId xmlns:a16="http://schemas.microsoft.com/office/drawing/2014/main" id="{F81BA637-91CC-E64F-25B6-C6D051B1A7CA}"/>
            </a:ext>
          </a:extLst>
        </xdr:cNvPr>
        <xdr:cNvSpPr/>
      </xdr:nvSpPr>
      <xdr:spPr>
        <a:xfrm rot="16200000">
          <a:off x="5339447" y="1774369"/>
          <a:ext cx="146953" cy="2530931"/>
        </a:xfrm>
        <a:prstGeom prst="rightBracket">
          <a:avLst/>
        </a:prstGeom>
        <a:ln w="3175">
          <a:prstDash val="sysDot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0.06816</cdr:x>
      <cdr:y>0.23502</cdr:y>
    </cdr:from>
    <cdr:to>
      <cdr:x>0.46357</cdr:x>
      <cdr:y>0.37207</cdr:y>
    </cdr:to>
    <cdr:sp macro="" textlink="">
      <cdr:nvSpPr>
        <cdr:cNvPr id="2" name="CasellaDiTesto 1">
          <a:extLst xmlns:a="http://schemas.openxmlformats.org/drawingml/2006/main">
            <a:ext uri="{FF2B5EF4-FFF2-40B4-BE49-F238E27FC236}">
              <a16:creationId xmlns:a16="http://schemas.microsoft.com/office/drawing/2014/main" id="{F29CAE67-1DBF-4751-B092-AE292BE6B017}"/>
            </a:ext>
          </a:extLst>
        </cdr:cNvPr>
        <cdr:cNvSpPr txBox="1"/>
      </cdr:nvSpPr>
      <cdr:spPr>
        <a:xfrm xmlns:a="http://schemas.openxmlformats.org/drawingml/2006/main">
          <a:off x="419854" y="432674"/>
          <a:ext cx="2435689" cy="2523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800" i="1">
              <a:latin typeface="Arial Narrow" panose="020B0606020202030204" pitchFamily="34" charset="0"/>
            </a:rPr>
            <a:t>Lira agganciata all'oro</a:t>
          </a:r>
          <a:r>
            <a:rPr lang="it-IT" sz="800" i="1" baseline="0">
              <a:latin typeface="Arial Narrow" panose="020B0606020202030204" pitchFamily="34" charset="0"/>
            </a:rPr>
            <a:t> (gold standard)</a:t>
          </a:r>
        </a:p>
      </cdr:txBody>
    </cdr:sp>
  </cdr:relSizeAnchor>
  <cdr:relSizeAnchor xmlns:cdr="http://schemas.openxmlformats.org/drawingml/2006/chartDrawing">
    <cdr:from>
      <cdr:x>0.37256</cdr:x>
      <cdr:y>0.7731</cdr:y>
    </cdr:from>
    <cdr:to>
      <cdr:x>0.50713</cdr:x>
      <cdr:y>0.97431</cdr:y>
    </cdr:to>
    <cdr:sp macro="" textlink="">
      <cdr:nvSpPr>
        <cdr:cNvPr id="4" name="CasellaDiTesto 1">
          <a:extLst xmlns:a="http://schemas.openxmlformats.org/drawingml/2006/main">
            <a:ext uri="{FF2B5EF4-FFF2-40B4-BE49-F238E27FC236}">
              <a16:creationId xmlns:a16="http://schemas.microsoft.com/office/drawing/2014/main" id="{15E1FD6B-D018-4317-A367-2594F3375E7F}"/>
            </a:ext>
          </a:extLst>
        </cdr:cNvPr>
        <cdr:cNvSpPr txBox="1"/>
      </cdr:nvSpPr>
      <cdr:spPr>
        <a:xfrm xmlns:a="http://schemas.openxmlformats.org/drawingml/2006/main">
          <a:off x="2294929" y="1423276"/>
          <a:ext cx="828938" cy="3704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it-IT" sz="800" i="1">
              <a:latin typeface="Arial Narrow" panose="020B0606020202030204" pitchFamily="34" charset="0"/>
            </a:rPr>
            <a:t>Grande</a:t>
          </a:r>
          <a:r>
            <a:rPr lang="it-IT" sz="800" i="1" baseline="0">
              <a:latin typeface="Arial Narrow" panose="020B0606020202030204" pitchFamily="34" charset="0"/>
            </a:rPr>
            <a:t> depressione</a:t>
          </a:r>
          <a:endParaRPr lang="it-IT" sz="800" i="1">
            <a:latin typeface="Arial Narrow" panose="020B0606020202030204" pitchFamily="34" charset="0"/>
          </a:endParaRPr>
        </a:p>
      </cdr:txBody>
    </cdr:sp>
  </cdr:relSizeAnchor>
  <cdr:relSizeAnchor xmlns:cdr="http://schemas.openxmlformats.org/drawingml/2006/chartDrawing">
    <cdr:from>
      <cdr:x>0.57056</cdr:x>
      <cdr:y>0.3306</cdr:y>
    </cdr:from>
    <cdr:to>
      <cdr:x>0.67138</cdr:x>
      <cdr:y>0.46624</cdr:y>
    </cdr:to>
    <cdr:sp macro="" textlink="">
      <cdr:nvSpPr>
        <cdr:cNvPr id="5" name="CasellaDiTesto 1">
          <a:extLst xmlns:a="http://schemas.openxmlformats.org/drawingml/2006/main">
            <a:ext uri="{FF2B5EF4-FFF2-40B4-BE49-F238E27FC236}">
              <a16:creationId xmlns:a16="http://schemas.microsoft.com/office/drawing/2014/main" id="{15E1FD6B-D018-4317-A367-2594F3375E7F}"/>
            </a:ext>
          </a:extLst>
        </cdr:cNvPr>
        <cdr:cNvSpPr txBox="1"/>
      </cdr:nvSpPr>
      <cdr:spPr>
        <a:xfrm xmlns:a="http://schemas.openxmlformats.org/drawingml/2006/main">
          <a:off x="3599543" y="595086"/>
          <a:ext cx="636042" cy="2441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it-IT" sz="800" i="1">
              <a:latin typeface="Arial Narrow" panose="020B0606020202030204" pitchFamily="34" charset="0"/>
            </a:rPr>
            <a:t>miracolo</a:t>
          </a:r>
          <a:r>
            <a:rPr lang="it-IT" sz="800" i="1" baseline="0">
              <a:latin typeface="Arial Narrow" panose="020B0606020202030204" pitchFamily="34" charset="0"/>
            </a:rPr>
            <a:t> economico</a:t>
          </a:r>
          <a:endParaRPr lang="it-IT" sz="800" i="1">
            <a:latin typeface="Arial Narrow" panose="020B0606020202030204" pitchFamily="34" charset="0"/>
          </a:endParaRPr>
        </a:p>
      </cdr:txBody>
    </cdr:sp>
  </cdr:relSizeAnchor>
  <cdr:relSizeAnchor xmlns:cdr="http://schemas.openxmlformats.org/drawingml/2006/chartDrawing">
    <cdr:from>
      <cdr:x>0.66546</cdr:x>
      <cdr:y>0.01915</cdr:y>
    </cdr:from>
    <cdr:to>
      <cdr:x>0.7844</cdr:x>
      <cdr:y>0.15479</cdr:y>
    </cdr:to>
    <cdr:sp macro="" textlink="">
      <cdr:nvSpPr>
        <cdr:cNvPr id="6" name="CasellaDiTesto 1">
          <a:extLst xmlns:a="http://schemas.openxmlformats.org/drawingml/2006/main">
            <a:ext uri="{FF2B5EF4-FFF2-40B4-BE49-F238E27FC236}">
              <a16:creationId xmlns:a16="http://schemas.microsoft.com/office/drawing/2014/main" id="{15E1FD6B-D018-4317-A367-2594F3375E7F}"/>
            </a:ext>
          </a:extLst>
        </cdr:cNvPr>
        <cdr:cNvSpPr txBox="1"/>
      </cdr:nvSpPr>
      <cdr:spPr>
        <a:xfrm xmlns:a="http://schemas.openxmlformats.org/drawingml/2006/main">
          <a:off x="4198257" y="34472"/>
          <a:ext cx="750342" cy="2441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it-IT" sz="800" i="1">
              <a:latin typeface="Arial Narrow" panose="020B0606020202030204" pitchFamily="34" charset="0"/>
            </a:rPr>
            <a:t>crisi</a:t>
          </a:r>
          <a:r>
            <a:rPr lang="it-IT" sz="800" i="1" baseline="0">
              <a:latin typeface="Arial Narrow" panose="020B0606020202030204" pitchFamily="34" charset="0"/>
            </a:rPr>
            <a:t> petrolifere</a:t>
          </a:r>
        </a:p>
        <a:p xmlns:a="http://schemas.openxmlformats.org/drawingml/2006/main">
          <a:r>
            <a:rPr lang="it-IT" sz="800" i="1" baseline="0">
              <a:latin typeface="Arial Narrow" panose="020B0606020202030204" pitchFamily="34" charset="0"/>
            </a:rPr>
            <a:t>(1a e 2a)</a:t>
          </a:r>
          <a:endParaRPr lang="it-IT" sz="800" i="1">
            <a:latin typeface="Arial Narrow" panose="020B0606020202030204" pitchFamily="34" charset="0"/>
          </a:endParaRPr>
        </a:p>
      </cdr:txBody>
    </cdr:sp>
  </cdr:relSizeAnchor>
  <cdr:relSizeAnchor xmlns:cdr="http://schemas.openxmlformats.org/drawingml/2006/chartDrawing">
    <cdr:from>
      <cdr:x>0.87013</cdr:x>
      <cdr:y>0.64532</cdr:y>
    </cdr:from>
    <cdr:to>
      <cdr:x>0.98594</cdr:x>
      <cdr:y>0.79003</cdr:y>
    </cdr:to>
    <cdr:sp macro="" textlink="">
      <cdr:nvSpPr>
        <cdr:cNvPr id="7" name="CasellaDiTesto 1">
          <a:extLst xmlns:a="http://schemas.openxmlformats.org/drawingml/2006/main">
            <a:ext uri="{FF2B5EF4-FFF2-40B4-BE49-F238E27FC236}">
              <a16:creationId xmlns:a16="http://schemas.microsoft.com/office/drawing/2014/main" id="{39B66C19-17B7-43AC-8691-879D427DCBA0}"/>
            </a:ext>
          </a:extLst>
        </cdr:cNvPr>
        <cdr:cNvSpPr txBox="1"/>
      </cdr:nvSpPr>
      <cdr:spPr>
        <a:xfrm xmlns:a="http://schemas.openxmlformats.org/drawingml/2006/main">
          <a:off x="5358741" y="1139627"/>
          <a:ext cx="713229" cy="2555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it-IT" sz="800" i="1" baseline="0">
              <a:latin typeface="Arial Narrow" panose="020B0606020202030204" pitchFamily="34" charset="0"/>
            </a:rPr>
            <a:t>Grande recessione</a:t>
          </a:r>
          <a:endParaRPr lang="it-IT" sz="800" i="1">
            <a:latin typeface="Arial Narrow" panose="020B0606020202030204" pitchFamily="34" charset="0"/>
          </a:endParaRPr>
        </a:p>
      </cdr:txBody>
    </cdr:sp>
  </cdr:relSizeAnchor>
  <cdr:relSizeAnchor xmlns:cdr="http://schemas.openxmlformats.org/drawingml/2006/chartDrawing">
    <cdr:from>
      <cdr:x>0.9222</cdr:x>
      <cdr:y>0.27315</cdr:y>
    </cdr:from>
    <cdr:to>
      <cdr:x>1</cdr:x>
      <cdr:y>0.45112</cdr:y>
    </cdr:to>
    <cdr:sp macro="" textlink="">
      <cdr:nvSpPr>
        <cdr:cNvPr id="8" name="CasellaDiTesto 1">
          <a:extLst xmlns:a="http://schemas.openxmlformats.org/drawingml/2006/main">
            <a:ext uri="{FF2B5EF4-FFF2-40B4-BE49-F238E27FC236}">
              <a16:creationId xmlns:a16="http://schemas.microsoft.com/office/drawing/2014/main" id="{39B66C19-17B7-43AC-8691-879D427DCBA0}"/>
            </a:ext>
          </a:extLst>
        </cdr:cNvPr>
        <cdr:cNvSpPr txBox="1"/>
      </cdr:nvSpPr>
      <cdr:spPr>
        <a:xfrm xmlns:a="http://schemas.openxmlformats.org/drawingml/2006/main">
          <a:off x="5671457" y="491671"/>
          <a:ext cx="478444" cy="3203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it-IT" sz="800" i="1">
              <a:latin typeface="Arial Narrow" panose="020B0606020202030204" pitchFamily="34" charset="0"/>
            </a:rPr>
            <a:t>crisi</a:t>
          </a:r>
          <a:r>
            <a:rPr lang="it-IT" sz="800" i="1" baseline="0">
              <a:latin typeface="Arial Narrow" panose="020B0606020202030204" pitchFamily="34" charset="0"/>
            </a:rPr>
            <a:t> energ.</a:t>
          </a:r>
          <a:endParaRPr lang="it-IT" sz="800" i="1">
            <a:latin typeface="Arial Narrow" panose="020B0606020202030204" pitchFamily="34" charset="0"/>
          </a:endParaRPr>
        </a:p>
      </cdr:txBody>
    </cdr:sp>
  </cdr:relSizeAnchor>
  <cdr:relSizeAnchor xmlns:cdr="http://schemas.openxmlformats.org/drawingml/2006/chartDrawing">
    <cdr:from>
      <cdr:x>0.7914</cdr:x>
      <cdr:y>0.65393</cdr:y>
    </cdr:from>
    <cdr:to>
      <cdr:x>0.8645</cdr:x>
      <cdr:y>0.79864</cdr:y>
    </cdr:to>
    <cdr:sp macro="" textlink="">
      <cdr:nvSpPr>
        <cdr:cNvPr id="12" name="CasellaDiTesto 1">
          <a:extLst xmlns:a="http://schemas.openxmlformats.org/drawingml/2006/main">
            <a:ext uri="{FF2B5EF4-FFF2-40B4-BE49-F238E27FC236}">
              <a16:creationId xmlns:a16="http://schemas.microsoft.com/office/drawing/2014/main" id="{AE3DD951-6DAD-4436-9D18-9E1620C8F334}"/>
            </a:ext>
          </a:extLst>
        </cdr:cNvPr>
        <cdr:cNvSpPr txBox="1"/>
      </cdr:nvSpPr>
      <cdr:spPr>
        <a:xfrm xmlns:a="http://schemas.openxmlformats.org/drawingml/2006/main">
          <a:off x="4873913" y="1154834"/>
          <a:ext cx="450191" cy="2555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it-IT" sz="800" i="1">
              <a:latin typeface="Arial Narrow" panose="020B0606020202030204" pitchFamily="34" charset="0"/>
            </a:rPr>
            <a:t>Parità</a:t>
          </a:r>
          <a:br>
            <a:rPr lang="it-IT" sz="800" i="1">
              <a:latin typeface="Arial Narrow" panose="020B0606020202030204" pitchFamily="34" charset="0"/>
            </a:rPr>
          </a:br>
          <a:r>
            <a:rPr lang="it-IT" sz="800" i="1">
              <a:latin typeface="Arial Narrow" panose="020B0606020202030204" pitchFamily="34" charset="0"/>
            </a:rPr>
            <a:t>euro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0.30884</cdr:x>
      <cdr:y>0.43529</cdr:y>
    </cdr:from>
    <cdr:to>
      <cdr:x>0.40571</cdr:x>
      <cdr:y>0.755</cdr:y>
    </cdr:to>
    <cdr:sp macro="" textlink="">
      <cdr:nvSpPr>
        <cdr:cNvPr id="2" name="CasellaDiTesto 1">
          <a:extLst xmlns:a="http://schemas.openxmlformats.org/drawingml/2006/main">
            <a:ext uri="{FF2B5EF4-FFF2-40B4-BE49-F238E27FC236}">
              <a16:creationId xmlns:a16="http://schemas.microsoft.com/office/drawing/2014/main" id="{15E1FD6B-D018-4317-A367-2594F3375E7F}"/>
            </a:ext>
          </a:extLst>
        </cdr:cNvPr>
        <cdr:cNvSpPr txBox="1"/>
      </cdr:nvSpPr>
      <cdr:spPr>
        <a:xfrm xmlns:a="http://schemas.openxmlformats.org/drawingml/2006/main">
          <a:off x="1903666" y="338903"/>
          <a:ext cx="597152" cy="2489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it-IT" sz="800" i="1">
              <a:latin typeface="Arial Narrow" panose="020B0606020202030204" pitchFamily="34" charset="0"/>
            </a:rPr>
            <a:t>1a guerra mondiale</a:t>
          </a:r>
        </a:p>
      </cdr:txBody>
    </cdr:sp>
  </cdr:relSizeAnchor>
  <cdr:relSizeAnchor xmlns:cdr="http://schemas.openxmlformats.org/drawingml/2006/chartDrawing">
    <cdr:from>
      <cdr:x>0.43708</cdr:x>
      <cdr:y>0.48264</cdr:y>
    </cdr:from>
    <cdr:to>
      <cdr:x>0.58523</cdr:x>
      <cdr:y>0.80235</cdr:y>
    </cdr:to>
    <cdr:sp macro="" textlink="">
      <cdr:nvSpPr>
        <cdr:cNvPr id="3" name="CasellaDiTesto 1">
          <a:extLst xmlns:a="http://schemas.openxmlformats.org/drawingml/2006/main">
            <a:ext uri="{FF2B5EF4-FFF2-40B4-BE49-F238E27FC236}">
              <a16:creationId xmlns:a16="http://schemas.microsoft.com/office/drawing/2014/main" id="{15E1FD6B-D018-4317-A367-2594F3375E7F}"/>
            </a:ext>
          </a:extLst>
        </cdr:cNvPr>
        <cdr:cNvSpPr txBox="1"/>
      </cdr:nvSpPr>
      <cdr:spPr>
        <a:xfrm xmlns:a="http://schemas.openxmlformats.org/drawingml/2006/main">
          <a:off x="2694140" y="375765"/>
          <a:ext cx="913200" cy="2489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it-IT" sz="800" i="1">
              <a:latin typeface="Arial Narrow" panose="020B0606020202030204" pitchFamily="34" charset="0"/>
            </a:rPr>
            <a:t>2a guerra mondiale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3533775" y="1905000"/>
    <xdr:ext cx="5940000" cy="2160000"/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7AED3323-E7B0-49E3-AFF2-A46E5914A5C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8837986" y="1162252"/>
    <xdr:ext cx="3600000" cy="2160000"/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2D77544D-71F0-4EE5-838C-9F567541F49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twoCellAnchor>
    <xdr:from>
      <xdr:col>23</xdr:col>
      <xdr:colOff>236583</xdr:colOff>
      <xdr:row>4</xdr:row>
      <xdr:rowOff>75886</xdr:rowOff>
    </xdr:from>
    <xdr:to>
      <xdr:col>27</xdr:col>
      <xdr:colOff>495308</xdr:colOff>
      <xdr:row>17</xdr:row>
      <xdr:rowOff>118405</xdr:rowOff>
    </xdr:to>
    <xdr:grpSp>
      <xdr:nvGrpSpPr>
        <xdr:cNvPr id="13" name="Gruppo 12">
          <a:extLst>
            <a:ext uri="{FF2B5EF4-FFF2-40B4-BE49-F238E27FC236}">
              <a16:creationId xmlns:a16="http://schemas.microsoft.com/office/drawing/2014/main" id="{35490975-A0AA-596C-573F-1BF72CEE4034}"/>
            </a:ext>
          </a:extLst>
        </xdr:cNvPr>
        <xdr:cNvGrpSpPr/>
      </xdr:nvGrpSpPr>
      <xdr:grpSpPr>
        <a:xfrm>
          <a:off x="13312001" y="1101655"/>
          <a:ext cx="2854549" cy="2110805"/>
          <a:chOff x="20909017" y="13039396"/>
          <a:chExt cx="2706569" cy="2168896"/>
        </a:xfrm>
      </xdr:grpSpPr>
      <xdr:graphicFrame macro="">
        <xdr:nvGraphicFramePr>
          <xdr:cNvPr id="9" name="Grafico 8">
            <a:extLst>
              <a:ext uri="{FF2B5EF4-FFF2-40B4-BE49-F238E27FC236}">
                <a16:creationId xmlns:a16="http://schemas.microsoft.com/office/drawing/2014/main" id="{32FBAD7F-BDD0-4CB8-B433-ABB2CDF4E4D8}"/>
              </a:ext>
            </a:extLst>
          </xdr:cNvPr>
          <xdr:cNvGraphicFramePr>
            <a:graphicFrameLocks/>
          </xdr:cNvGraphicFramePr>
        </xdr:nvGraphicFramePr>
        <xdr:xfrm>
          <a:off x="20909017" y="13039396"/>
          <a:ext cx="2700000" cy="65628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10" name="Grafico 9">
            <a:extLst>
              <a:ext uri="{FF2B5EF4-FFF2-40B4-BE49-F238E27FC236}">
                <a16:creationId xmlns:a16="http://schemas.microsoft.com/office/drawing/2014/main" id="{DCD17439-ECE7-4BED-A18B-2B0A83AF43A9}"/>
              </a:ext>
            </a:extLst>
          </xdr:cNvPr>
          <xdr:cNvGraphicFramePr>
            <a:graphicFrameLocks/>
          </xdr:cNvGraphicFramePr>
        </xdr:nvGraphicFramePr>
        <xdr:xfrm>
          <a:off x="20915586" y="13696292"/>
          <a:ext cx="2700000" cy="151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427437</xdr:colOff>
      <xdr:row>8</xdr:row>
      <xdr:rowOff>101462</xdr:rowOff>
    </xdr:from>
    <xdr:to>
      <xdr:col>20</xdr:col>
      <xdr:colOff>588152</xdr:colOff>
      <xdr:row>15</xdr:row>
      <xdr:rowOff>293899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66382EBB-1372-4374-8579-3E25D1B136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0.01218</cdr:x>
      <cdr:y>0.75721</cdr:y>
    </cdr:from>
    <cdr:to>
      <cdr:x>0.04662</cdr:x>
      <cdr:y>0.8287</cdr:y>
    </cdr:to>
    <cdr:sp macro="" textlink="">
      <cdr:nvSpPr>
        <cdr:cNvPr id="5" name="CasellaDiTesto 4">
          <a:extLst xmlns:a="http://schemas.openxmlformats.org/drawingml/2006/main">
            <a:ext uri="{FF2B5EF4-FFF2-40B4-BE49-F238E27FC236}">
              <a16:creationId xmlns:a16="http://schemas.microsoft.com/office/drawing/2014/main" id="{4DEE8D3A-E194-D10E-2684-73636D44C7FD}"/>
            </a:ext>
          </a:extLst>
        </cdr:cNvPr>
        <cdr:cNvSpPr txBox="1"/>
      </cdr:nvSpPr>
      <cdr:spPr>
        <a:xfrm xmlns:a="http://schemas.openxmlformats.org/drawingml/2006/main">
          <a:off x="88532" y="1988162"/>
          <a:ext cx="250361" cy="187718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</cdr:spPr>
      <cdr:txBody>
        <a:bodyPr xmlns:a="http://schemas.openxmlformats.org/drawingml/2006/main" vertOverflow="clip" wrap="square" lIns="0" tIns="0" rIns="0" bIns="0" rtlCol="0"/>
        <a:lstStyle xmlns:a="http://schemas.openxmlformats.org/drawingml/2006/main"/>
        <a:p xmlns:a="http://schemas.openxmlformats.org/drawingml/2006/main">
          <a:pPr algn="r"/>
          <a:r>
            <a:rPr lang="it-IT" sz="800" b="0">
              <a:latin typeface="Arial Narrow" panose="020B0606020202030204" pitchFamily="34" charset="0"/>
            </a:rPr>
            <a:t>-60</a:t>
          </a:r>
        </a:p>
      </cdr:txBody>
    </cdr:sp>
  </cdr:relSizeAnchor>
  <cdr:relSizeAnchor xmlns:cdr="http://schemas.openxmlformats.org/drawingml/2006/chartDrawing">
    <cdr:from>
      <cdr:x>0.71448</cdr:x>
      <cdr:y>0.66803</cdr:y>
    </cdr:from>
    <cdr:to>
      <cdr:x>0.776</cdr:x>
      <cdr:y>0.75881</cdr:y>
    </cdr:to>
    <cdr:grpSp>
      <cdr:nvGrpSpPr>
        <cdr:cNvPr id="15" name="Gruppo 14">
          <a:extLst xmlns:a="http://schemas.openxmlformats.org/drawingml/2006/main">
            <a:ext uri="{FF2B5EF4-FFF2-40B4-BE49-F238E27FC236}">
              <a16:creationId xmlns:a16="http://schemas.microsoft.com/office/drawing/2014/main" id="{44E157EC-0F9C-F1CD-BDAD-6CCA4A911B6F}"/>
            </a:ext>
          </a:extLst>
        </cdr:cNvPr>
        <cdr:cNvGrpSpPr/>
      </cdr:nvGrpSpPr>
      <cdr:grpSpPr>
        <a:xfrm xmlns:a="http://schemas.openxmlformats.org/drawingml/2006/main">
          <a:off x="4576817" y="1744198"/>
          <a:ext cx="394085" cy="237023"/>
          <a:chOff x="4489773" y="2414933"/>
          <a:chExt cx="393706" cy="285170"/>
        </a:xfrm>
      </cdr:grpSpPr>
      <cdr:cxnSp macro="">
        <cdr:nvCxnSpPr>
          <cdr:cNvPr id="13" name="Connettore diritto 12">
            <a:extLst xmlns:a="http://schemas.openxmlformats.org/drawingml/2006/main">
              <a:ext uri="{FF2B5EF4-FFF2-40B4-BE49-F238E27FC236}">
                <a16:creationId xmlns:a16="http://schemas.microsoft.com/office/drawing/2014/main" id="{DD0B5A4C-9B8A-15B3-7545-D37086DDFC2C}"/>
              </a:ext>
            </a:extLst>
          </cdr:cNvPr>
          <cdr:cNvCxnSpPr/>
        </cdr:nvCxnSpPr>
        <cdr:spPr>
          <a:xfrm xmlns:a="http://schemas.openxmlformats.org/drawingml/2006/main" flipV="1">
            <a:off x="4501036" y="2414933"/>
            <a:ext cx="382443" cy="226176"/>
          </a:xfrm>
          <a:prstGeom xmlns:a="http://schemas.openxmlformats.org/drawingml/2006/main" prst="line">
            <a:avLst/>
          </a:prstGeom>
          <a:ln xmlns:a="http://schemas.openxmlformats.org/drawingml/2006/main">
            <a:solidFill>
              <a:schemeClr val="bg1"/>
            </a:solidFill>
            <a:prstDash val="sysDot"/>
          </a:ln>
        </cdr:spPr>
        <cdr:style>
          <a:lnRef xmlns:a="http://schemas.openxmlformats.org/drawingml/2006/main" idx="2">
            <a:schemeClr val="accent1"/>
          </a:lnRef>
          <a:fillRef xmlns:a="http://schemas.openxmlformats.org/drawingml/2006/main" idx="0">
            <a:schemeClr val="accent1"/>
          </a:fillRef>
          <a:effectRef xmlns:a="http://schemas.openxmlformats.org/drawingml/2006/main" idx="1">
            <a:schemeClr val="accent1"/>
          </a:effectRef>
          <a:fontRef xmlns:a="http://schemas.openxmlformats.org/drawingml/2006/main" idx="minor">
            <a:schemeClr val="tx1"/>
          </a:fontRef>
        </cdr:style>
      </cdr:cxnSp>
      <cdr:cxnSp macro="">
        <cdr:nvCxnSpPr>
          <cdr:cNvPr id="14" name="Connettore diritto 13">
            <a:extLst xmlns:a="http://schemas.openxmlformats.org/drawingml/2006/main">
              <a:ext uri="{FF2B5EF4-FFF2-40B4-BE49-F238E27FC236}">
                <a16:creationId xmlns:a16="http://schemas.microsoft.com/office/drawing/2014/main" id="{C2D1443A-F8A1-2DE7-E5E2-35BF2BD31FF1}"/>
              </a:ext>
            </a:extLst>
          </cdr:cNvPr>
          <cdr:cNvCxnSpPr/>
        </cdr:nvCxnSpPr>
        <cdr:spPr>
          <a:xfrm xmlns:a="http://schemas.openxmlformats.org/drawingml/2006/main" flipV="1">
            <a:off x="4489773" y="2473959"/>
            <a:ext cx="382507" cy="226144"/>
          </a:xfrm>
          <a:prstGeom xmlns:a="http://schemas.openxmlformats.org/drawingml/2006/main" prst="line">
            <a:avLst/>
          </a:prstGeom>
          <a:ln xmlns:a="http://schemas.openxmlformats.org/drawingml/2006/main">
            <a:solidFill>
              <a:schemeClr val="bg1"/>
            </a:solidFill>
            <a:prstDash val="sysDot"/>
          </a:ln>
        </cdr:spPr>
        <cdr:style>
          <a:lnRef xmlns:a="http://schemas.openxmlformats.org/drawingml/2006/main" idx="2">
            <a:schemeClr val="accent1"/>
          </a:lnRef>
          <a:fillRef xmlns:a="http://schemas.openxmlformats.org/drawingml/2006/main" idx="0">
            <a:schemeClr val="accent1"/>
          </a:fillRef>
          <a:effectRef xmlns:a="http://schemas.openxmlformats.org/drawingml/2006/main" idx="1">
            <a:schemeClr val="accent1"/>
          </a:effectRef>
          <a:fontRef xmlns:a="http://schemas.openxmlformats.org/drawingml/2006/main" idx="minor">
            <a:schemeClr val="tx1"/>
          </a:fontRef>
        </cdr:style>
      </cdr:cxnSp>
    </cdr:grpSp>
  </cdr:relSizeAnchor>
  <cdr:relSizeAnchor xmlns:cdr="http://schemas.openxmlformats.org/drawingml/2006/chartDrawing">
    <cdr:from>
      <cdr:x>0.04044</cdr:x>
      <cdr:y>0.71579</cdr:y>
    </cdr:from>
    <cdr:to>
      <cdr:x>0.06441</cdr:x>
      <cdr:y>0.74433</cdr:y>
    </cdr:to>
    <cdr:grpSp>
      <cdr:nvGrpSpPr>
        <cdr:cNvPr id="4" name="Gruppo 3">
          <a:extLst xmlns:a="http://schemas.openxmlformats.org/drawingml/2006/main">
            <a:ext uri="{FF2B5EF4-FFF2-40B4-BE49-F238E27FC236}">
              <a16:creationId xmlns:a16="http://schemas.microsoft.com/office/drawing/2014/main" id="{3890EEB1-7BB6-4925-9DA9-7DC896F28593}"/>
            </a:ext>
          </a:extLst>
        </cdr:cNvPr>
        <cdr:cNvGrpSpPr/>
      </cdr:nvGrpSpPr>
      <cdr:grpSpPr>
        <a:xfrm xmlns:a="http://schemas.openxmlformats.org/drawingml/2006/main" rot="20846806">
          <a:off x="259051" y="1868898"/>
          <a:ext cx="153547" cy="74516"/>
          <a:chOff x="309130" y="1913051"/>
          <a:chExt cx="200402" cy="83770"/>
        </a:xfrm>
      </cdr:grpSpPr>
      <cdr:cxnSp macro="">
        <cdr:nvCxnSpPr>
          <cdr:cNvPr id="3" name="Connettore diritto 2">
            <a:extLst xmlns:a="http://schemas.openxmlformats.org/drawingml/2006/main">
              <a:ext uri="{FF2B5EF4-FFF2-40B4-BE49-F238E27FC236}">
                <a16:creationId xmlns:a16="http://schemas.microsoft.com/office/drawing/2014/main" id="{5A9EFD59-8175-4445-A58C-8E7D3B95FE81}"/>
              </a:ext>
            </a:extLst>
          </cdr:cNvPr>
          <cdr:cNvCxnSpPr/>
        </cdr:nvCxnSpPr>
        <cdr:spPr>
          <a:xfrm xmlns:a="http://schemas.openxmlformats.org/drawingml/2006/main" flipV="1">
            <a:off x="327670" y="1945444"/>
            <a:ext cx="181862" cy="51377"/>
          </a:xfrm>
          <a:prstGeom xmlns:a="http://schemas.openxmlformats.org/drawingml/2006/main" prst="line">
            <a:avLst/>
          </a:prstGeom>
          <a:ln xmlns:a="http://schemas.openxmlformats.org/drawingml/2006/main" w="3175">
            <a:solidFill>
              <a:schemeClr val="tx1"/>
            </a:solidFill>
            <a:prstDash val="dash"/>
          </a:ln>
        </cdr:spPr>
        <cdr:style>
          <a:lnRef xmlns:a="http://schemas.openxmlformats.org/drawingml/2006/main" idx="2">
            <a:schemeClr val="dk1"/>
          </a:lnRef>
          <a:fillRef xmlns:a="http://schemas.openxmlformats.org/drawingml/2006/main" idx="0">
            <a:schemeClr val="dk1"/>
          </a:fillRef>
          <a:effectRef xmlns:a="http://schemas.openxmlformats.org/drawingml/2006/main" idx="1">
            <a:schemeClr val="dk1"/>
          </a:effectRef>
          <a:fontRef xmlns:a="http://schemas.openxmlformats.org/drawingml/2006/main" idx="minor">
            <a:schemeClr val="tx1"/>
          </a:fontRef>
        </cdr:style>
      </cdr:cxnSp>
      <cdr:cxnSp macro="">
        <cdr:nvCxnSpPr>
          <cdr:cNvPr id="8" name="Connettore diritto 7">
            <a:extLst xmlns:a="http://schemas.openxmlformats.org/drawingml/2006/main">
              <a:ext uri="{FF2B5EF4-FFF2-40B4-BE49-F238E27FC236}">
                <a16:creationId xmlns:a16="http://schemas.microsoft.com/office/drawing/2014/main" id="{6041DC4E-DE11-4D50-9374-3CFFFD1BBA3C}"/>
              </a:ext>
            </a:extLst>
          </cdr:cNvPr>
          <cdr:cNvCxnSpPr/>
        </cdr:nvCxnSpPr>
        <cdr:spPr>
          <a:xfrm xmlns:a="http://schemas.openxmlformats.org/drawingml/2006/main" flipV="1">
            <a:off x="309130" y="1913051"/>
            <a:ext cx="181862" cy="51378"/>
          </a:xfrm>
          <a:prstGeom xmlns:a="http://schemas.openxmlformats.org/drawingml/2006/main" prst="line">
            <a:avLst/>
          </a:prstGeom>
          <a:ln xmlns:a="http://schemas.openxmlformats.org/drawingml/2006/main" w="3175">
            <a:solidFill>
              <a:schemeClr val="tx1"/>
            </a:solidFill>
            <a:prstDash val="dash"/>
          </a:ln>
        </cdr:spPr>
        <cdr:style>
          <a:lnRef xmlns:a="http://schemas.openxmlformats.org/drawingml/2006/main" idx="2">
            <a:schemeClr val="dk1"/>
          </a:lnRef>
          <a:fillRef xmlns:a="http://schemas.openxmlformats.org/drawingml/2006/main" idx="0">
            <a:schemeClr val="dk1"/>
          </a:fillRef>
          <a:effectRef xmlns:a="http://schemas.openxmlformats.org/drawingml/2006/main" idx="1">
            <a:schemeClr val="dk1"/>
          </a:effectRef>
          <a:fontRef xmlns:a="http://schemas.openxmlformats.org/drawingml/2006/main" idx="minor">
            <a:schemeClr val="tx1"/>
          </a:fontRef>
        </cdr:style>
      </cdr:cxnSp>
    </cdr:grp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166007</xdr:colOff>
      <xdr:row>7</xdr:row>
      <xdr:rowOff>185737</xdr:rowOff>
    </xdr:from>
    <xdr:to>
      <xdr:col>8</xdr:col>
      <xdr:colOff>443593</xdr:colOff>
      <xdr:row>19</xdr:row>
      <xdr:rowOff>59737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588E69B-3C99-41D2-9EE5-F330D7672E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11</xdr:row>
      <xdr:rowOff>0</xdr:rowOff>
    </xdr:from>
    <xdr:to>
      <xdr:col>17</xdr:col>
      <xdr:colOff>253946</xdr:colOff>
      <xdr:row>22</xdr:row>
      <xdr:rowOff>64500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1CC29CB1-129A-4337-8A33-B23AF4B9A3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282550</xdr:colOff>
      <xdr:row>11</xdr:row>
      <xdr:rowOff>27904</xdr:rowOff>
    </xdr:from>
    <xdr:to>
      <xdr:col>22</xdr:col>
      <xdr:colOff>381423</xdr:colOff>
      <xdr:row>22</xdr:row>
      <xdr:rowOff>92404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ABAFAE00-A05F-42B6-9BF3-9180E32C89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stitutonazionalestatistica-my.sharepoint.com/personal/depanizz_istat_it/Documents/Documents/2025/Istat_100/STORIE/16.%20Prezzi/DATASET%20NIC%20ENERGY%2055%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entenario\Storie%20di%20dati\Innovazione\CIS2006_pr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F2020\ENT2%202020%20TF%20draft%20-%20v0.9_final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stitutonazionalestatistica-my.sharepoint.com/personal/depanizz_istat_it/Documents/Documents/2025/Istat_100/STORIE/16.%20Prezzi/FOI%201861-1954%20NIC%201955%20-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t (2)"/>
      <sheetName val="base_53"/>
      <sheetName val="base_66"/>
      <sheetName val="base_70"/>
      <sheetName val="base_76"/>
      <sheetName val="base_80"/>
      <sheetName val="base_85"/>
      <sheetName val="base_90"/>
      <sheetName val="base_95"/>
      <sheetName val="base_2010"/>
      <sheetName val="base_2015"/>
      <sheetName val="base_dic_2015 new Coicop "/>
      <sheetName val="base_2025 new Coicop"/>
      <sheetName val="vert"/>
      <sheetName val="tendenziali 55-26"/>
      <sheetName val="energ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B4">
            <v>99.9</v>
          </cell>
        </row>
      </sheetData>
      <sheetData sheetId="14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S 2006 implementation"/>
      <sheetName val="CIS 2006 information"/>
      <sheetName val="Exchange rates &amp; flags"/>
      <sheetName val="INN_BASIC1"/>
      <sheetName val="INN_BASIC2"/>
      <sheetName val="INN_GEN"/>
      <sheetName val="INN_ENTER"/>
      <sheetName val="INN_TYPES"/>
      <sheetName val="INN_DEVELOP"/>
      <sheetName val="INN_DEVELOP_RD"/>
      <sheetName val="INN_NEWPROD"/>
      <sheetName val="INN_EXPEND"/>
      <sheetName val="INN_FUNDING"/>
      <sheetName val="INN_SOURCES"/>
      <sheetName val="INN_COOP"/>
      <sheetName val="INN_EFFECTS"/>
      <sheetName val="INN_DELAY"/>
      <sheetName val="INN_HAMP1"/>
      <sheetName val="INN_HAMP2"/>
      <sheetName val="INN_HAMP3"/>
      <sheetName val="INN_PATENT"/>
      <sheetName val="INN_ORGMKT"/>
      <sheetName val="INN_EFFORG"/>
      <sheetName val="Pilot studies"/>
      <sheetName val="INN_ORGMKT_pilot"/>
      <sheetName val="INN_ORG-type"/>
      <sheetName val="INN_ORGMKT_DEVELOP"/>
      <sheetName val="INN_MKT-type"/>
      <sheetName val="INN_EFFORG_pilot"/>
      <sheetName val="INN_EFFMKT"/>
      <sheetName val="INN_ORGMKTlink_pilot"/>
      <sheetName val="INN_HAM_ORGMKT"/>
      <sheetName val="HiddenSettings"/>
      <sheetName val="HiddenErro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4">
          <cell r="B4">
            <v>0.03</v>
          </cell>
        </row>
      </sheetData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ction 5"/>
      <sheetName val="Structure"/>
      <sheetName val="Filters"/>
      <sheetName val="Annex 1"/>
      <sheetName val="Feedback CNECT Mar 5"/>
      <sheetName val="Feuil1"/>
      <sheetName val="VarVal"/>
      <sheetName val="Ratios % emp"/>
      <sheetName val="Ratios % ent"/>
      <sheetName val="Ratios others"/>
      <sheetName val="Annex 1 to MS 2019"/>
      <sheetName val="Section 5 2019"/>
      <sheetName val="Structure 2019"/>
      <sheetName val="Filters 2019"/>
      <sheetName val="Annex 1 2019"/>
      <sheetName val="Section 5 2018"/>
      <sheetName val="Structure 2018"/>
      <sheetName val="Filters 2018"/>
      <sheetName val="Annex 1 to MS 2018"/>
      <sheetName val="Annex 1 2018"/>
      <sheetName val="Section 5 2017"/>
      <sheetName val="Structure 2017"/>
      <sheetName val="Filters 2017"/>
      <sheetName val="Annex 1 2017"/>
      <sheetName val="Section 5 2016"/>
      <sheetName val="Structure 2016"/>
      <sheetName val="Filters 2016"/>
      <sheetName val="Section 5 2015"/>
      <sheetName val="Structure 2015"/>
      <sheetName val="Filters 2015"/>
      <sheetName val="Annex 1 (deleted)"/>
      <sheetName val="VarVal v3"/>
      <sheetName val="VarVal v2"/>
      <sheetName val="VarVal v1"/>
      <sheetName val="Countries"/>
      <sheetName val="Exchange Rates"/>
      <sheetName val="kkk"/>
      <sheetName val="Annex 1 2016"/>
      <sheetName val="Annex 1 2015"/>
      <sheetName val="VarVal 2015"/>
      <sheetName val="3Y comparison"/>
      <sheetName val="Annex 1 Stefano"/>
      <sheetName val="Annex 1 MS"/>
      <sheetName val="Section 5 of 2014"/>
      <sheetName val="Annex 1 of 2014"/>
      <sheetName val="Annex 1 of 2013"/>
      <sheetName val="Sheet1"/>
    </sheetNames>
    <sheetDataSet>
      <sheetData sheetId="0" refreshError="1"/>
      <sheetData sheetId="1">
        <row r="2">
          <cell r="C2" t="str">
            <v>ENT_ID</v>
          </cell>
          <cell r="D2" t="b">
            <v>0</v>
          </cell>
          <cell r="E2" t="str">
            <v>Text</v>
          </cell>
          <cell r="F2">
            <v>24</v>
          </cell>
          <cell r="G2">
            <v>10</v>
          </cell>
          <cell r="H2" t="b">
            <v>0</v>
          </cell>
          <cell r="I2" t="str">
            <v/>
          </cell>
          <cell r="J2" t="str">
            <v/>
          </cell>
          <cell r="K2" t="str">
            <v/>
          </cell>
          <cell r="L2">
            <v>2019</v>
          </cell>
        </row>
        <row r="3">
          <cell r="C3" t="str">
            <v>NACE2</v>
          </cell>
          <cell r="D3" t="b">
            <v>0</v>
          </cell>
          <cell r="E3" t="str">
            <v>Integer</v>
          </cell>
          <cell r="F3">
            <v>4</v>
          </cell>
          <cell r="G3">
            <v>20</v>
          </cell>
          <cell r="H3" t="b">
            <v>0</v>
          </cell>
          <cell r="I3" t="str">
            <v/>
          </cell>
          <cell r="J3" t="str">
            <v/>
          </cell>
          <cell r="K3" t="str">
            <v/>
          </cell>
          <cell r="L3">
            <v>2019</v>
          </cell>
        </row>
        <row r="4">
          <cell r="C4" t="str">
            <v>EMP</v>
          </cell>
          <cell r="D4" t="b">
            <v>0</v>
          </cell>
          <cell r="E4" t="str">
            <v>Integer</v>
          </cell>
          <cell r="G4">
            <v>30</v>
          </cell>
          <cell r="H4" t="b">
            <v>0</v>
          </cell>
          <cell r="I4" t="str">
            <v/>
          </cell>
          <cell r="J4" t="str">
            <v/>
          </cell>
          <cell r="K4" t="str">
            <v/>
          </cell>
          <cell r="L4">
            <v>2019</v>
          </cell>
        </row>
        <row r="5">
          <cell r="C5" t="str">
            <v>TURN</v>
          </cell>
          <cell r="D5" t="b">
            <v>0</v>
          </cell>
          <cell r="E5" t="str">
            <v>Double</v>
          </cell>
          <cell r="G5">
            <v>40</v>
          </cell>
          <cell r="H5" t="b">
            <v>1</v>
          </cell>
          <cell r="I5" t="str">
            <v/>
          </cell>
          <cell r="J5" t="str">
            <v/>
          </cell>
          <cell r="K5" t="str">
            <v/>
          </cell>
          <cell r="L5">
            <v>2019</v>
          </cell>
        </row>
        <row r="6">
          <cell r="C6" t="str">
            <v>ENT_WGHT</v>
          </cell>
          <cell r="D6" t="b">
            <v>0</v>
          </cell>
          <cell r="E6" t="str">
            <v>Double</v>
          </cell>
          <cell r="G6">
            <v>50</v>
          </cell>
          <cell r="H6" t="b">
            <v>0</v>
          </cell>
          <cell r="I6" t="str">
            <v/>
          </cell>
          <cell r="J6" t="str">
            <v/>
          </cell>
          <cell r="K6" t="str">
            <v/>
          </cell>
          <cell r="L6">
            <v>2019</v>
          </cell>
        </row>
        <row r="7">
          <cell r="C7" t="str">
            <v>EMPIUSEVAL</v>
          </cell>
          <cell r="D7" t="b">
            <v>0</v>
          </cell>
          <cell r="E7" t="str">
            <v>Integer</v>
          </cell>
          <cell r="G7">
            <v>60</v>
          </cell>
          <cell r="H7" t="b">
            <v>1</v>
          </cell>
          <cell r="I7" t="str">
            <v/>
          </cell>
          <cell r="J7" t="str">
            <v/>
          </cell>
          <cell r="K7" t="str">
            <v/>
          </cell>
          <cell r="L7">
            <v>2019</v>
          </cell>
        </row>
        <row r="8">
          <cell r="C8" t="str">
            <v>EMPIUSEPCT</v>
          </cell>
          <cell r="D8" t="b">
            <v>0</v>
          </cell>
          <cell r="E8" t="str">
            <v>Integer</v>
          </cell>
          <cell r="F8">
            <v>3</v>
          </cell>
          <cell r="G8">
            <v>70</v>
          </cell>
          <cell r="H8" t="b">
            <v>1</v>
          </cell>
          <cell r="I8" t="str">
            <v/>
          </cell>
          <cell r="J8" t="str">
            <v/>
          </cell>
          <cell r="K8" t="str">
            <v/>
          </cell>
          <cell r="L8">
            <v>2019</v>
          </cell>
        </row>
        <row r="9">
          <cell r="C9" t="str">
            <v>EMPIUSE</v>
          </cell>
          <cell r="D9" t="b">
            <v>0</v>
          </cell>
          <cell r="E9" t="str">
            <v>Integer</v>
          </cell>
          <cell r="G9">
            <v>80</v>
          </cell>
          <cell r="H9" t="b">
            <v>1</v>
          </cell>
          <cell r="I9" t="str">
            <v/>
          </cell>
          <cell r="J9" t="str">
            <v/>
          </cell>
          <cell r="K9" t="str">
            <v/>
          </cell>
          <cell r="L9">
            <v>2019</v>
          </cell>
        </row>
        <row r="10">
          <cell r="C10" t="str">
            <v>FIXBB</v>
          </cell>
          <cell r="D10" t="b">
            <v>0</v>
          </cell>
          <cell r="E10" t="str">
            <v>Byte</v>
          </cell>
          <cell r="G10">
            <v>90</v>
          </cell>
          <cell r="H10" t="b">
            <v>1</v>
          </cell>
          <cell r="I10" t="str">
            <v>0,1</v>
          </cell>
          <cell r="J10" t="str">
            <v>EMPIUSE is not NULL and EMPIUSE &gt; 0</v>
          </cell>
          <cell r="K10" t="str">
            <v>9</v>
          </cell>
          <cell r="L10">
            <v>2019</v>
          </cell>
        </row>
        <row r="11">
          <cell r="C11" t="str">
            <v>ISPDF</v>
          </cell>
          <cell r="D11" t="b">
            <v>0</v>
          </cell>
          <cell r="E11" t="str">
            <v>Byte</v>
          </cell>
          <cell r="G11">
            <v>100</v>
          </cell>
          <cell r="H11" t="b">
            <v>1</v>
          </cell>
          <cell r="I11" t="str">
            <v>1,2,3,4,5</v>
          </cell>
          <cell r="J11" t="str">
            <v>FIXBB is not NULL and FIXBB=1</v>
          </cell>
          <cell r="K11" t="str">
            <v>9</v>
          </cell>
          <cell r="L11">
            <v>2019</v>
          </cell>
        </row>
        <row r="12">
          <cell r="C12" t="str">
            <v>ISPDFOK</v>
          </cell>
          <cell r="D12" t="b">
            <v>0</v>
          </cell>
          <cell r="E12" t="str">
            <v>Byte</v>
          </cell>
          <cell r="G12">
            <v>110</v>
          </cell>
          <cell r="H12" t="b">
            <v>1</v>
          </cell>
          <cell r="I12" t="str">
            <v>0,1</v>
          </cell>
          <cell r="J12" t="str">
            <v>FIXBB is not NULL and FIXBB=1</v>
          </cell>
          <cell r="K12" t="str">
            <v>9</v>
          </cell>
          <cell r="L12">
            <v>2017</v>
          </cell>
        </row>
        <row r="13">
          <cell r="C13" t="str">
            <v>PMD</v>
          </cell>
          <cell r="D13" t="b">
            <v>1</v>
          </cell>
          <cell r="E13" t="str">
            <v>Byte</v>
          </cell>
          <cell r="G13">
            <v>120</v>
          </cell>
          <cell r="H13" t="b">
            <v>1</v>
          </cell>
          <cell r="I13" t="str">
            <v>0,1</v>
          </cell>
          <cell r="J13" t="str">
            <v>EMPIUSE is not NULL and EMPIUSE &gt; 0</v>
          </cell>
          <cell r="K13" t="str">
            <v>9</v>
          </cell>
          <cell r="L13">
            <v>2019</v>
          </cell>
        </row>
        <row r="14">
          <cell r="C14" t="str">
            <v>EMPMD2VAL</v>
          </cell>
          <cell r="D14" t="b">
            <v>1</v>
          </cell>
          <cell r="E14" t="str">
            <v>Integer</v>
          </cell>
          <cell r="G14">
            <v>130</v>
          </cell>
          <cell r="H14" t="b">
            <v>1</v>
          </cell>
          <cell r="I14" t="str">
            <v/>
          </cell>
          <cell r="J14" t="str">
            <v>PMD is not NULL and PMD=1</v>
          </cell>
          <cell r="K14" t="str">
            <v>-1</v>
          </cell>
          <cell r="L14">
            <v>2019</v>
          </cell>
        </row>
        <row r="15">
          <cell r="C15" t="str">
            <v>EMPMD2PCT</v>
          </cell>
          <cell r="D15" t="b">
            <v>1</v>
          </cell>
          <cell r="E15" t="str">
            <v>Integer</v>
          </cell>
          <cell r="F15">
            <v>3</v>
          </cell>
          <cell r="G15">
            <v>140</v>
          </cell>
          <cell r="H15" t="b">
            <v>1</v>
          </cell>
          <cell r="I15" t="str">
            <v/>
          </cell>
          <cell r="J15" t="str">
            <v>PMD is not NULL and PMD=1</v>
          </cell>
          <cell r="K15" t="str">
            <v>-1</v>
          </cell>
          <cell r="L15">
            <v>2019</v>
          </cell>
        </row>
        <row r="16">
          <cell r="C16" t="str">
            <v>EMPMD2</v>
          </cell>
          <cell r="D16" t="b">
            <v>1</v>
          </cell>
          <cell r="E16" t="str">
            <v>Integer</v>
          </cell>
          <cell r="G16">
            <v>150</v>
          </cell>
          <cell r="H16" t="b">
            <v>1</v>
          </cell>
          <cell r="I16" t="str">
            <v/>
          </cell>
          <cell r="J16" t="str">
            <v>PMD is not NULL and PMD=1</v>
          </cell>
          <cell r="K16" t="str">
            <v>-1</v>
          </cell>
          <cell r="L16">
            <v>2019</v>
          </cell>
        </row>
        <row r="17">
          <cell r="C17" t="str">
            <v>WEB</v>
          </cell>
          <cell r="D17" t="b">
            <v>0</v>
          </cell>
          <cell r="E17" t="str">
            <v>Byte</v>
          </cell>
          <cell r="G17">
            <v>160</v>
          </cell>
          <cell r="H17" t="b">
            <v>1</v>
          </cell>
          <cell r="I17" t="str">
            <v>0,1</v>
          </cell>
          <cell r="J17" t="str">
            <v>EMPIUSE is not NULL and EMPIUSE &gt; 0</v>
          </cell>
          <cell r="K17" t="str">
            <v>9</v>
          </cell>
          <cell r="L17">
            <v>2019</v>
          </cell>
        </row>
        <row r="18">
          <cell r="C18" t="str">
            <v>WEBACC</v>
          </cell>
          <cell r="D18" t="b">
            <v>0</v>
          </cell>
          <cell r="E18" t="str">
            <v>Byte</v>
          </cell>
          <cell r="G18">
            <v>170</v>
          </cell>
          <cell r="H18" t="b">
            <v>1</v>
          </cell>
          <cell r="I18" t="str">
            <v>0,1</v>
          </cell>
          <cell r="J18" t="str">
            <v>WEB is not NULL and WEB=1</v>
          </cell>
          <cell r="K18" t="str">
            <v>9</v>
          </cell>
          <cell r="L18">
            <v>2019</v>
          </cell>
        </row>
        <row r="19">
          <cell r="C19" t="str">
            <v>WEBORD</v>
          </cell>
          <cell r="D19" t="b">
            <v>0</v>
          </cell>
          <cell r="E19" t="str">
            <v>Byte</v>
          </cell>
          <cell r="G19">
            <v>180</v>
          </cell>
          <cell r="H19" t="b">
            <v>1</v>
          </cell>
          <cell r="I19" t="str">
            <v>0,1</v>
          </cell>
          <cell r="J19" t="str">
            <v>WEB is not NULL and WEB=1</v>
          </cell>
          <cell r="K19" t="str">
            <v>9</v>
          </cell>
          <cell r="L19">
            <v>2019</v>
          </cell>
        </row>
        <row r="20">
          <cell r="C20" t="str">
            <v>WEBCTM</v>
          </cell>
          <cell r="D20" t="b">
            <v>0</v>
          </cell>
          <cell r="E20" t="str">
            <v>Byte</v>
          </cell>
          <cell r="G20">
            <v>190</v>
          </cell>
          <cell r="H20" t="b">
            <v>1</v>
          </cell>
          <cell r="I20" t="str">
            <v>0,1</v>
          </cell>
          <cell r="J20" t="str">
            <v>WEB is not NULL and WEB=1</v>
          </cell>
          <cell r="K20" t="str">
            <v>9</v>
          </cell>
          <cell r="L20">
            <v>2019</v>
          </cell>
        </row>
        <row r="21">
          <cell r="C21" t="str">
            <v>WEBOT</v>
          </cell>
          <cell r="D21" t="b">
            <v>0</v>
          </cell>
          <cell r="E21" t="str">
            <v>Byte</v>
          </cell>
          <cell r="G21">
            <v>200</v>
          </cell>
          <cell r="H21" t="b">
            <v>1</v>
          </cell>
          <cell r="I21" t="str">
            <v>0,1</v>
          </cell>
          <cell r="J21" t="str">
            <v>WEB is not NULL and WEB=1</v>
          </cell>
          <cell r="K21" t="str">
            <v>9</v>
          </cell>
          <cell r="L21">
            <v>2019</v>
          </cell>
        </row>
        <row r="22">
          <cell r="C22" t="str">
            <v>WEBPER</v>
          </cell>
          <cell r="D22" t="b">
            <v>0</v>
          </cell>
          <cell r="E22" t="str">
            <v>Byte</v>
          </cell>
          <cell r="G22">
            <v>210</v>
          </cell>
          <cell r="H22" t="b">
            <v>1</v>
          </cell>
          <cell r="I22" t="str">
            <v>0,1</v>
          </cell>
          <cell r="J22" t="str">
            <v>WEB is not NULL and WEB=1</v>
          </cell>
          <cell r="K22" t="str">
            <v>9</v>
          </cell>
          <cell r="L22">
            <v>2019</v>
          </cell>
        </row>
        <row r="23">
          <cell r="C23" t="str">
            <v>WEBSM</v>
          </cell>
          <cell r="D23" t="b">
            <v>0</v>
          </cell>
          <cell r="E23" t="str">
            <v>Byte</v>
          </cell>
          <cell r="G23">
            <v>220</v>
          </cell>
          <cell r="H23" t="b">
            <v>1</v>
          </cell>
          <cell r="I23" t="str">
            <v>0,1</v>
          </cell>
          <cell r="J23" t="str">
            <v>WEB is not NULL and WEB=1</v>
          </cell>
          <cell r="K23" t="str">
            <v>9</v>
          </cell>
          <cell r="L23">
            <v>2019</v>
          </cell>
        </row>
        <row r="24">
          <cell r="C24" t="str">
            <v>CHTP</v>
          </cell>
          <cell r="D24" t="b">
            <v>0</v>
          </cell>
          <cell r="E24" t="str">
            <v>Byte</v>
          </cell>
          <cell r="G24">
            <v>230</v>
          </cell>
          <cell r="H24" t="b">
            <v>1</v>
          </cell>
          <cell r="I24" t="str">
            <v>0,1</v>
          </cell>
          <cell r="J24" t="str">
            <v>EMPIUSE is not NULL and EMPIUSE &gt; 0</v>
          </cell>
          <cell r="K24" t="str">
            <v>9</v>
          </cell>
          <cell r="L24" t="str">
            <v>new</v>
          </cell>
        </row>
        <row r="25">
          <cell r="C25" t="str">
            <v>CHTB</v>
          </cell>
          <cell r="D25" t="b">
            <v>0</v>
          </cell>
          <cell r="E25" t="str">
            <v>Byte</v>
          </cell>
          <cell r="G25">
            <v>240</v>
          </cell>
          <cell r="H25" t="b">
            <v>1</v>
          </cell>
          <cell r="I25" t="str">
            <v>0,1</v>
          </cell>
          <cell r="J25" t="str">
            <v>EMPIUSE is not NULL and EMPIUSE &gt; 0</v>
          </cell>
          <cell r="K25" t="str">
            <v>9</v>
          </cell>
          <cell r="L25" t="str">
            <v>new</v>
          </cell>
        </row>
        <row r="26">
          <cell r="C26" t="str">
            <v>AWS_COWN</v>
          </cell>
          <cell r="D26" t="b">
            <v>0</v>
          </cell>
          <cell r="E26" t="str">
            <v>Byte</v>
          </cell>
          <cell r="G26">
            <v>250</v>
          </cell>
          <cell r="H26" t="b">
            <v>1</v>
          </cell>
          <cell r="I26" t="str">
            <v>0,1</v>
          </cell>
          <cell r="J26" t="str">
            <v>EMPIUSE is not NULL and EMPIUSE &gt; 0</v>
          </cell>
          <cell r="K26" t="str">
            <v>9</v>
          </cell>
          <cell r="L26">
            <v>2019</v>
          </cell>
        </row>
        <row r="27">
          <cell r="C27" t="str">
            <v>AWS_CMP</v>
          </cell>
          <cell r="D27" t="b">
            <v>0</v>
          </cell>
          <cell r="E27" t="str">
            <v>Byte</v>
          </cell>
          <cell r="G27">
            <v>260</v>
          </cell>
          <cell r="H27" t="b">
            <v>1</v>
          </cell>
          <cell r="I27" t="str">
            <v>0,1</v>
          </cell>
          <cell r="J27" t="str">
            <v>EMPIUSE is not NULL and EMPIUSE &gt; 0</v>
          </cell>
          <cell r="K27" t="str">
            <v>9</v>
          </cell>
          <cell r="L27">
            <v>2019</v>
          </cell>
        </row>
        <row r="28">
          <cell r="C28" t="str">
            <v>AWSVALVAL</v>
          </cell>
          <cell r="D28" t="b">
            <v>0</v>
          </cell>
          <cell r="E28" t="str">
            <v>Double</v>
          </cell>
          <cell r="G28">
            <v>270</v>
          </cell>
          <cell r="H28" t="b">
            <v>1</v>
          </cell>
          <cell r="I28" t="str">
            <v/>
          </cell>
          <cell r="J28" t="str">
            <v>(AWS_COWN is not NULL and AWS_COWN=1) or (AWS_CMP is not NULL and AWS_CMP=1)</v>
          </cell>
          <cell r="K28" t="str">
            <v>-1</v>
          </cell>
          <cell r="L28">
            <v>2019</v>
          </cell>
        </row>
        <row r="29">
          <cell r="C29" t="str">
            <v>AWSVALPCT</v>
          </cell>
          <cell r="D29" t="b">
            <v>0</v>
          </cell>
          <cell r="E29" t="str">
            <v>Integer</v>
          </cell>
          <cell r="F29">
            <v>3</v>
          </cell>
          <cell r="G29">
            <v>280</v>
          </cell>
          <cell r="H29" t="b">
            <v>1</v>
          </cell>
          <cell r="I29" t="str">
            <v/>
          </cell>
          <cell r="J29" t="str">
            <v>(AWS_COWN is not NULL and AWS_COWN=1) or (AWS_CMP is not NULL and AWS_CMP=1)</v>
          </cell>
          <cell r="K29" t="str">
            <v>-1</v>
          </cell>
          <cell r="L29">
            <v>2019</v>
          </cell>
        </row>
        <row r="30">
          <cell r="C30" t="str">
            <v>AWSVAL</v>
          </cell>
          <cell r="D30" t="b">
            <v>0</v>
          </cell>
          <cell r="E30" t="str">
            <v>Double</v>
          </cell>
          <cell r="G30">
            <v>290</v>
          </cell>
          <cell r="H30" t="b">
            <v>1</v>
          </cell>
          <cell r="I30" t="str">
            <v/>
          </cell>
          <cell r="J30" t="str">
            <v>(AWS_COWN is not NULL and AWS_COWN=1) or (AWS_CMP is not NULL and AWS_CMP=1)</v>
          </cell>
          <cell r="K30" t="str">
            <v>-1</v>
          </cell>
          <cell r="L30">
            <v>2019</v>
          </cell>
        </row>
        <row r="31">
          <cell r="C31" t="str">
            <v>AWS_COWNPCT</v>
          </cell>
          <cell r="D31" t="b">
            <v>0</v>
          </cell>
          <cell r="E31" t="str">
            <v>Integer</v>
          </cell>
          <cell r="F31">
            <v>3</v>
          </cell>
          <cell r="G31">
            <v>300</v>
          </cell>
          <cell r="H31" t="b">
            <v>1</v>
          </cell>
          <cell r="I31" t="str">
            <v/>
          </cell>
          <cell r="J31" t="str">
            <v>(AWS_COWN is not NULL and AWS_COWN=1) and (AWS_CMP is not NULL and AWS_CMP=1)</v>
          </cell>
          <cell r="K31" t="str">
            <v>-1</v>
          </cell>
          <cell r="L31">
            <v>2019</v>
          </cell>
        </row>
        <row r="32">
          <cell r="C32" t="str">
            <v>AWS_CMPPCT</v>
          </cell>
          <cell r="D32" t="b">
            <v>0</v>
          </cell>
          <cell r="E32" t="str">
            <v>Integer</v>
          </cell>
          <cell r="F32">
            <v>3</v>
          </cell>
          <cell r="G32">
            <v>310</v>
          </cell>
          <cell r="H32" t="b">
            <v>1</v>
          </cell>
          <cell r="I32" t="str">
            <v/>
          </cell>
          <cell r="J32" t="str">
            <v>(AWS_COWN is not NULL and AWS_COWN=1) and (AWS_CMP is not NULL and AWS_CMP=1)</v>
          </cell>
          <cell r="K32" t="str">
            <v>-1</v>
          </cell>
          <cell r="L32">
            <v>2019</v>
          </cell>
        </row>
        <row r="33">
          <cell r="C33" t="str">
            <v>AWSVAL_COWN</v>
          </cell>
          <cell r="D33" t="b">
            <v>0</v>
          </cell>
          <cell r="E33" t="str">
            <v>Double</v>
          </cell>
          <cell r="G33">
            <v>320</v>
          </cell>
          <cell r="H33" t="b">
            <v>1</v>
          </cell>
          <cell r="I33" t="str">
            <v/>
          </cell>
          <cell r="J33" t="str">
            <v>(AWS_COWN is not NULL and AWS_COWN=1) or (AWS_CMP is not NULL and AWS_CMP=1)</v>
          </cell>
          <cell r="K33" t="str">
            <v>-1</v>
          </cell>
          <cell r="L33">
            <v>2019</v>
          </cell>
        </row>
        <row r="34">
          <cell r="C34" t="str">
            <v>AWSVAL_CMP</v>
          </cell>
          <cell r="D34" t="b">
            <v>0</v>
          </cell>
          <cell r="E34" t="str">
            <v>Double</v>
          </cell>
          <cell r="G34">
            <v>330</v>
          </cell>
          <cell r="H34" t="b">
            <v>1</v>
          </cell>
          <cell r="I34" t="str">
            <v/>
          </cell>
          <cell r="J34" t="str">
            <v>(AWS_COWN is not NULL and AWS_COWN=1) or (AWS_CMP is not NULL and AWS_CMP=1)</v>
          </cell>
          <cell r="K34" t="str">
            <v>-1</v>
          </cell>
          <cell r="L34">
            <v>2019</v>
          </cell>
        </row>
        <row r="35">
          <cell r="C35" t="str">
            <v>AWS_CMPCNT</v>
          </cell>
          <cell r="D35" t="b">
            <v>1</v>
          </cell>
          <cell r="E35" t="str">
            <v>Byte</v>
          </cell>
          <cell r="G35">
            <v>340</v>
          </cell>
          <cell r="H35" t="b">
            <v>1</v>
          </cell>
          <cell r="I35" t="str">
            <v>1,2,3</v>
          </cell>
          <cell r="J35" t="str">
            <v>AWS_CMP is not NULL and AWS_CMP=1</v>
          </cell>
          <cell r="K35" t="str">
            <v>9</v>
          </cell>
          <cell r="L35" t="str">
            <v>new</v>
          </cell>
        </row>
        <row r="36">
          <cell r="C36" t="str">
            <v>AWS_CMPDM</v>
          </cell>
          <cell r="D36" t="b">
            <v>1</v>
          </cell>
          <cell r="E36" t="str">
            <v>Byte</v>
          </cell>
          <cell r="G36">
            <v>350</v>
          </cell>
          <cell r="H36" t="b">
            <v>1</v>
          </cell>
          <cell r="I36" t="str">
            <v>0,1</v>
          </cell>
          <cell r="J36" t="str">
            <v>AWS_CMPCNT is not NULL and (AWS_CMPCNT=2 or AWS_CMPCNT=3)</v>
          </cell>
          <cell r="K36" t="str">
            <v>9</v>
          </cell>
          <cell r="L36" t="str">
            <v>new</v>
          </cell>
        </row>
        <row r="37">
          <cell r="C37" t="str">
            <v>AWSVALCPCT</v>
          </cell>
          <cell r="D37" t="b">
            <v>0</v>
          </cell>
          <cell r="E37" t="str">
            <v>Integer</v>
          </cell>
          <cell r="F37">
            <v>3</v>
          </cell>
          <cell r="G37">
            <v>360</v>
          </cell>
          <cell r="H37" t="b">
            <v>1</v>
          </cell>
          <cell r="I37" t="str">
            <v/>
          </cell>
          <cell r="J37" t="str">
            <v>(AWS_COWN is not NULL and AWS_COWN=1) or (AWS_CMP is not NULL and AWS_CMP=1)</v>
          </cell>
          <cell r="K37" t="str">
            <v>-1</v>
          </cell>
          <cell r="L37">
            <v>2019</v>
          </cell>
        </row>
        <row r="38">
          <cell r="C38" t="str">
            <v>AWSVALBGPCT</v>
          </cell>
          <cell r="D38" t="b">
            <v>0</v>
          </cell>
          <cell r="E38" t="str">
            <v>Integer</v>
          </cell>
          <cell r="F38">
            <v>3</v>
          </cell>
          <cell r="G38">
            <v>370</v>
          </cell>
          <cell r="H38" t="b">
            <v>1</v>
          </cell>
          <cell r="I38" t="str">
            <v/>
          </cell>
          <cell r="J38" t="str">
            <v>(AWS_COWN is not NULL and AWS_COWN=1) or (AWS_CMP is not NULL and AWS_CMP=1)</v>
          </cell>
          <cell r="K38" t="str">
            <v>-1</v>
          </cell>
          <cell r="L38">
            <v>2019</v>
          </cell>
        </row>
        <row r="39">
          <cell r="C39" t="str">
            <v>AWSVALC</v>
          </cell>
          <cell r="D39" t="b">
            <v>0</v>
          </cell>
          <cell r="E39" t="str">
            <v>Double</v>
          </cell>
          <cell r="G39">
            <v>380</v>
          </cell>
          <cell r="H39" t="b">
            <v>1</v>
          </cell>
          <cell r="I39" t="str">
            <v/>
          </cell>
          <cell r="J39" t="str">
            <v>(AWS_COWN is not NULL and AWS_COWN=1) or (AWS_CMP is not NULL and AWS_CMP=1)</v>
          </cell>
          <cell r="K39" t="str">
            <v>-1</v>
          </cell>
          <cell r="L39">
            <v>2019</v>
          </cell>
        </row>
        <row r="40">
          <cell r="C40" t="str">
            <v>AWSVALBG</v>
          </cell>
          <cell r="D40" t="b">
            <v>0</v>
          </cell>
          <cell r="E40" t="str">
            <v>Double</v>
          </cell>
          <cell r="G40">
            <v>390</v>
          </cell>
          <cell r="H40" t="b">
            <v>1</v>
          </cell>
          <cell r="I40" t="str">
            <v/>
          </cell>
          <cell r="J40" t="str">
            <v>(AWS_COWN is not NULL and AWS_COWN=1) or (AWS_CMP is not NULL and AWS_CMP=1)</v>
          </cell>
          <cell r="K40" t="str">
            <v>-1</v>
          </cell>
          <cell r="L40">
            <v>2019</v>
          </cell>
        </row>
        <row r="41">
          <cell r="C41" t="str">
            <v>AXSELL</v>
          </cell>
          <cell r="D41" t="b">
            <v>0</v>
          </cell>
          <cell r="E41" t="str">
            <v>Byte</v>
          </cell>
          <cell r="G41">
            <v>400</v>
          </cell>
          <cell r="H41" t="b">
            <v>1</v>
          </cell>
          <cell r="I41" t="str">
            <v>0,1</v>
          </cell>
          <cell r="J41" t="str">
            <v>EMPIUSE is not NULL and EMPIUSE &gt; 0</v>
          </cell>
          <cell r="K41" t="str">
            <v>9</v>
          </cell>
          <cell r="L41">
            <v>2019</v>
          </cell>
        </row>
        <row r="42">
          <cell r="C42" t="str">
            <v>AXSVALVAL</v>
          </cell>
          <cell r="D42" t="b">
            <v>0</v>
          </cell>
          <cell r="E42" t="str">
            <v>Double</v>
          </cell>
          <cell r="G42">
            <v>410</v>
          </cell>
          <cell r="H42" t="b">
            <v>1</v>
          </cell>
          <cell r="I42" t="str">
            <v/>
          </cell>
          <cell r="J42" t="str">
            <v>AXSELL is not NULL and AXSELL=1</v>
          </cell>
          <cell r="K42" t="str">
            <v>-1</v>
          </cell>
          <cell r="L42">
            <v>2019</v>
          </cell>
        </row>
        <row r="43">
          <cell r="C43" t="str">
            <v>AXSVALPCT</v>
          </cell>
          <cell r="D43" t="b">
            <v>0</v>
          </cell>
          <cell r="E43" t="str">
            <v>Integer</v>
          </cell>
          <cell r="F43">
            <v>3</v>
          </cell>
          <cell r="G43">
            <v>420</v>
          </cell>
          <cell r="H43" t="b">
            <v>1</v>
          </cell>
          <cell r="I43" t="str">
            <v/>
          </cell>
          <cell r="J43" t="str">
            <v>AXSELL is not NULL and AXSELL=1</v>
          </cell>
          <cell r="K43" t="str">
            <v>-1</v>
          </cell>
          <cell r="L43">
            <v>2019</v>
          </cell>
        </row>
        <row r="44">
          <cell r="C44" t="str">
            <v>AXSVAL</v>
          </cell>
          <cell r="D44" t="b">
            <v>0</v>
          </cell>
          <cell r="E44" t="str">
            <v>Double</v>
          </cell>
          <cell r="G44">
            <v>430</v>
          </cell>
          <cell r="H44" t="b">
            <v>1</v>
          </cell>
          <cell r="I44" t="str">
            <v/>
          </cell>
          <cell r="J44" t="str">
            <v>AXSELL is not NULL and AXSELL=1</v>
          </cell>
          <cell r="K44" t="str">
            <v>-1</v>
          </cell>
          <cell r="L44">
            <v>2019</v>
          </cell>
        </row>
        <row r="45">
          <cell r="C45" t="str">
            <v>INV4S_AP</v>
          </cell>
          <cell r="D45" t="b">
            <v>0</v>
          </cell>
          <cell r="E45" t="str">
            <v>Byte</v>
          </cell>
          <cell r="G45">
            <v>440</v>
          </cell>
          <cell r="H45" t="b">
            <v>1</v>
          </cell>
          <cell r="I45" t="str">
            <v>0,1</v>
          </cell>
          <cell r="J45" t="str">
            <v>EMPIUSE is not NULL and EMPIUSE &gt; 0</v>
          </cell>
          <cell r="K45" t="str">
            <v>9</v>
          </cell>
          <cell r="L45">
            <v>2018</v>
          </cell>
        </row>
        <row r="46">
          <cell r="C46" t="str">
            <v>INV4S_EMP</v>
          </cell>
          <cell r="D46" t="b">
            <v>0</v>
          </cell>
          <cell r="E46" t="str">
            <v>Byte</v>
          </cell>
          <cell r="G46">
            <v>450</v>
          </cell>
          <cell r="H46" t="b">
            <v>1</v>
          </cell>
          <cell r="I46" t="str">
            <v>0,1</v>
          </cell>
          <cell r="J46" t="str">
            <v>EMPIUSE is not NULL and EMPIUSE &gt; 0</v>
          </cell>
          <cell r="K46" t="str">
            <v>9</v>
          </cell>
          <cell r="L46">
            <v>2018</v>
          </cell>
        </row>
        <row r="47">
          <cell r="C47" t="str">
            <v>INV4S_PMP</v>
          </cell>
          <cell r="D47" t="b">
            <v>0</v>
          </cell>
          <cell r="E47" t="str">
            <v>Byte</v>
          </cell>
          <cell r="G47">
            <v>460</v>
          </cell>
          <cell r="H47" t="b">
            <v>1</v>
          </cell>
          <cell r="I47" t="str">
            <v>0,1</v>
          </cell>
          <cell r="J47" t="str">
            <v>EMPIUSE is not NULL and EMPIUSE &gt; 0</v>
          </cell>
          <cell r="K47" t="str">
            <v>9</v>
          </cell>
          <cell r="L47">
            <v>2018</v>
          </cell>
        </row>
        <row r="48">
          <cell r="C48" t="str">
            <v>INV4S_AP_P</v>
          </cell>
          <cell r="D48" t="b">
            <v>1</v>
          </cell>
          <cell r="E48" t="str">
            <v>Byte</v>
          </cell>
          <cell r="G48">
            <v>470</v>
          </cell>
          <cell r="H48" t="b">
            <v>1</v>
          </cell>
          <cell r="I48" t="str">
            <v>1,2,3,4,5</v>
          </cell>
          <cell r="J48" t="str">
            <v>INV4S_AP is not NULL and INV4S_AP=1</v>
          </cell>
          <cell r="K48" t="str">
            <v>9</v>
          </cell>
          <cell r="L48">
            <v>2018</v>
          </cell>
        </row>
        <row r="49">
          <cell r="C49" t="str">
            <v>CC</v>
          </cell>
          <cell r="D49" t="b">
            <v>0</v>
          </cell>
          <cell r="E49" t="str">
            <v>Byte</v>
          </cell>
          <cell r="G49">
            <v>480</v>
          </cell>
          <cell r="H49" t="b">
            <v>1</v>
          </cell>
          <cell r="I49" t="str">
            <v>0,1</v>
          </cell>
          <cell r="J49" t="str">
            <v>EMPIUSE is not NULL and EMPIUSE &gt; 0</v>
          </cell>
          <cell r="K49" t="str">
            <v>9</v>
          </cell>
          <cell r="L49">
            <v>2018</v>
          </cell>
        </row>
        <row r="50">
          <cell r="C50" t="str">
            <v>CC_PEM</v>
          </cell>
          <cell r="D50" t="b">
            <v>0</v>
          </cell>
          <cell r="E50" t="str">
            <v>Byte</v>
          </cell>
          <cell r="G50">
            <v>490</v>
          </cell>
          <cell r="H50" t="b">
            <v>1</v>
          </cell>
          <cell r="I50" t="str">
            <v>0,1</v>
          </cell>
          <cell r="J50" t="str">
            <v>CC is not NULL and CC=1</v>
          </cell>
          <cell r="K50" t="str">
            <v>9</v>
          </cell>
          <cell r="L50">
            <v>2018</v>
          </cell>
        </row>
        <row r="51">
          <cell r="C51" t="str">
            <v>CC_PSOFT</v>
          </cell>
          <cell r="D51" t="b">
            <v>0</v>
          </cell>
          <cell r="E51" t="str">
            <v>Byte</v>
          </cell>
          <cell r="G51">
            <v>500</v>
          </cell>
          <cell r="H51" t="b">
            <v>1</v>
          </cell>
          <cell r="I51" t="str">
            <v>0,1</v>
          </cell>
          <cell r="J51" t="str">
            <v>CC is not NULL and CC=1</v>
          </cell>
          <cell r="K51" t="str">
            <v>9</v>
          </cell>
          <cell r="L51">
            <v>2018</v>
          </cell>
        </row>
        <row r="52">
          <cell r="C52" t="str">
            <v>CC_PDB</v>
          </cell>
          <cell r="D52" t="b">
            <v>0</v>
          </cell>
          <cell r="E52" t="str">
            <v>Byte</v>
          </cell>
          <cell r="G52">
            <v>510</v>
          </cell>
          <cell r="H52" t="b">
            <v>1</v>
          </cell>
          <cell r="I52" t="str">
            <v>0,1</v>
          </cell>
          <cell r="J52" t="str">
            <v>CC is not NULL and CC=1</v>
          </cell>
          <cell r="K52" t="str">
            <v>9</v>
          </cell>
          <cell r="L52">
            <v>2018</v>
          </cell>
        </row>
        <row r="53">
          <cell r="C53" t="str">
            <v>CC_PFIL</v>
          </cell>
          <cell r="D53" t="b">
            <v>0</v>
          </cell>
          <cell r="E53" t="str">
            <v>Byte</v>
          </cell>
          <cell r="G53">
            <v>520</v>
          </cell>
          <cell r="H53" t="b">
            <v>1</v>
          </cell>
          <cell r="I53" t="str">
            <v>0,1</v>
          </cell>
          <cell r="J53" t="str">
            <v>CC is not NULL and CC=1</v>
          </cell>
          <cell r="K53" t="str">
            <v>9</v>
          </cell>
          <cell r="L53">
            <v>2018</v>
          </cell>
        </row>
        <row r="54">
          <cell r="C54" t="str">
            <v>CC_PFACC</v>
          </cell>
          <cell r="D54" t="b">
            <v>0</v>
          </cell>
          <cell r="E54" t="str">
            <v>Byte</v>
          </cell>
          <cell r="G54">
            <v>530</v>
          </cell>
          <cell r="H54" t="b">
            <v>1</v>
          </cell>
          <cell r="I54" t="str">
            <v>0,1</v>
          </cell>
          <cell r="J54" t="str">
            <v>CC is not NULL and CC=1</v>
          </cell>
          <cell r="K54" t="str">
            <v>9</v>
          </cell>
          <cell r="L54">
            <v>2018</v>
          </cell>
        </row>
        <row r="55">
          <cell r="C55" t="str">
            <v>CC_PCRM</v>
          </cell>
          <cell r="D55" t="b">
            <v>0</v>
          </cell>
          <cell r="E55" t="str">
            <v>Byte</v>
          </cell>
          <cell r="G55">
            <v>540</v>
          </cell>
          <cell r="H55" t="b">
            <v>1</v>
          </cell>
          <cell r="I55" t="str">
            <v>0,1</v>
          </cell>
          <cell r="J55" t="str">
            <v>CC is not NULL and CC=1</v>
          </cell>
          <cell r="K55" t="str">
            <v>9</v>
          </cell>
          <cell r="L55">
            <v>2018</v>
          </cell>
        </row>
        <row r="56">
          <cell r="C56" t="str">
            <v>CC_PCPU</v>
          </cell>
          <cell r="D56" t="b">
            <v>0</v>
          </cell>
          <cell r="E56" t="str">
            <v>Byte</v>
          </cell>
          <cell r="G56">
            <v>550</v>
          </cell>
          <cell r="H56" t="b">
            <v>1</v>
          </cell>
          <cell r="I56" t="str">
            <v>0,1</v>
          </cell>
          <cell r="J56" t="str">
            <v>CC is not NULL and CC=1</v>
          </cell>
          <cell r="K56" t="str">
            <v>9</v>
          </cell>
          <cell r="L56">
            <v>2018</v>
          </cell>
        </row>
        <row r="57">
          <cell r="C57" t="str">
            <v>BDASDS</v>
          </cell>
          <cell r="D57" t="b">
            <v>0</v>
          </cell>
          <cell r="E57" t="str">
            <v>Byte</v>
          </cell>
          <cell r="G57">
            <v>560</v>
          </cell>
          <cell r="H57" t="b">
            <v>1</v>
          </cell>
          <cell r="I57" t="str">
            <v>0,1</v>
          </cell>
          <cell r="J57" t="str">
            <v>EMPIUSE is not NULL and EMPIUSE &gt; 0</v>
          </cell>
          <cell r="K57" t="str">
            <v>9</v>
          </cell>
          <cell r="L57">
            <v>2018</v>
          </cell>
        </row>
        <row r="58">
          <cell r="C58" t="str">
            <v>BDALOC</v>
          </cell>
          <cell r="D58" t="b">
            <v>0</v>
          </cell>
          <cell r="E58" t="str">
            <v>Byte</v>
          </cell>
          <cell r="G58">
            <v>570</v>
          </cell>
          <cell r="H58" t="b">
            <v>1</v>
          </cell>
          <cell r="I58" t="str">
            <v>0,1</v>
          </cell>
          <cell r="J58" t="str">
            <v>EMPIUSE is not NULL and EMPIUSE &gt; 0</v>
          </cell>
          <cell r="K58" t="str">
            <v>9</v>
          </cell>
          <cell r="L58">
            <v>2018</v>
          </cell>
        </row>
        <row r="59">
          <cell r="C59" t="str">
            <v>BDASM</v>
          </cell>
          <cell r="D59" t="b">
            <v>0</v>
          </cell>
          <cell r="E59" t="str">
            <v>Byte</v>
          </cell>
          <cell r="G59">
            <v>580</v>
          </cell>
          <cell r="H59" t="b">
            <v>1</v>
          </cell>
          <cell r="I59" t="str">
            <v>0,1</v>
          </cell>
          <cell r="J59" t="str">
            <v>EMPIUSE is not NULL and EMPIUSE &gt; 0</v>
          </cell>
          <cell r="K59" t="str">
            <v>9</v>
          </cell>
          <cell r="L59">
            <v>2018</v>
          </cell>
        </row>
        <row r="60">
          <cell r="C60" t="str">
            <v>BDAOS</v>
          </cell>
          <cell r="D60" t="b">
            <v>0</v>
          </cell>
          <cell r="E60" t="str">
            <v>Byte</v>
          </cell>
          <cell r="G60">
            <v>590</v>
          </cell>
          <cell r="H60" t="b">
            <v>1</v>
          </cell>
          <cell r="I60" t="str">
            <v>0,1</v>
          </cell>
          <cell r="J60" t="str">
            <v>EMPIUSE is not NULL and EMPIUSE &gt; 0</v>
          </cell>
          <cell r="K60" t="str">
            <v>9</v>
          </cell>
          <cell r="L60">
            <v>2018</v>
          </cell>
        </row>
        <row r="61">
          <cell r="C61" t="str">
            <v>BDAML</v>
          </cell>
          <cell r="D61" t="b">
            <v>0</v>
          </cell>
          <cell r="E61" t="str">
            <v>Byte</v>
          </cell>
          <cell r="G61">
            <v>600</v>
          </cell>
          <cell r="H61" t="b">
            <v>1</v>
          </cell>
          <cell r="I61" t="str">
            <v>0,1</v>
          </cell>
          <cell r="J61" t="str">
            <v>(BDASDS is not NULL and BDASDS=1) or (BDALOC is not NULL and BDALOC=1) or (BDASM is not NULL and BDASM=1) or (BDAOS is not NULL and BDAOS=1)</v>
          </cell>
          <cell r="K61" t="str">
            <v>9</v>
          </cell>
          <cell r="L61" t="str">
            <v>new</v>
          </cell>
        </row>
        <row r="62">
          <cell r="C62" t="str">
            <v>BDANL</v>
          </cell>
          <cell r="D62" t="b">
            <v>0</v>
          </cell>
          <cell r="E62" t="str">
            <v>Byte</v>
          </cell>
          <cell r="G62">
            <v>610</v>
          </cell>
          <cell r="H62" t="b">
            <v>1</v>
          </cell>
          <cell r="I62" t="str">
            <v>0,1</v>
          </cell>
          <cell r="J62" t="str">
            <v>(BDASDS is not NULL and BDASDS=1) or (BDALOC is not NULL and BDALOC=1) or (BDASM is not NULL and BDASM=1) or (BDAOS is not NULL and BDAOS=1)</v>
          </cell>
          <cell r="K62" t="str">
            <v>9</v>
          </cell>
          <cell r="L62" t="str">
            <v>new</v>
          </cell>
        </row>
        <row r="63">
          <cell r="C63" t="str">
            <v>BDAOM</v>
          </cell>
          <cell r="D63" t="b">
            <v>0</v>
          </cell>
          <cell r="E63" t="str">
            <v>Byte</v>
          </cell>
          <cell r="G63">
            <v>620</v>
          </cell>
          <cell r="H63" t="b">
            <v>1</v>
          </cell>
          <cell r="I63" t="str">
            <v>0,1</v>
          </cell>
          <cell r="J63" t="str">
            <v>(BDASDS is not NULL and BDASDS=1) or (BDALOC is not NULL and BDALOC=1) or (BDASM is not NULL and BDASM=1) or (BDAOS is not NULL and BDAOS=1)</v>
          </cell>
          <cell r="K63" t="str">
            <v>9</v>
          </cell>
          <cell r="L63" t="str">
            <v>new</v>
          </cell>
        </row>
        <row r="64">
          <cell r="C64" t="str">
            <v>BDAEXT</v>
          </cell>
          <cell r="D64" t="b">
            <v>0</v>
          </cell>
          <cell r="E64" t="str">
            <v>Byte</v>
          </cell>
          <cell r="G64">
            <v>630</v>
          </cell>
          <cell r="H64" t="b">
            <v>1</v>
          </cell>
          <cell r="I64" t="str">
            <v>0,1</v>
          </cell>
          <cell r="J64" t="str">
            <v>EMPIUSE is not NULL and EMPIUSE &gt; 0</v>
          </cell>
          <cell r="K64" t="str">
            <v>9</v>
          </cell>
          <cell r="L64" t="str">
            <v>new</v>
          </cell>
        </row>
        <row r="65">
          <cell r="C65" t="str">
            <v>BDAEC</v>
          </cell>
          <cell r="D65" t="b">
            <v>1</v>
          </cell>
          <cell r="E65" t="str">
            <v>Byte</v>
          </cell>
          <cell r="G65">
            <v>640</v>
          </cell>
          <cell r="H65" t="b">
            <v>1</v>
          </cell>
          <cell r="I65" t="str">
            <v>0,1</v>
          </cell>
          <cell r="J65" t="str">
            <v>(BDASDS is NULL or BDASDS=0) and (BDALOC is NULL or BDALOC=0) and (BDASM is NULL or BDASM=0) and (BDAOS is NULL or BDAOS=0) and (BDAEXT is NULL or BDAEXT=0)</v>
          </cell>
          <cell r="K65" t="str">
            <v>9</v>
          </cell>
          <cell r="L65" t="str">
            <v>new</v>
          </cell>
        </row>
        <row r="66">
          <cell r="C66" t="str">
            <v>BDAXCST</v>
          </cell>
          <cell r="D66" t="b">
            <v>1</v>
          </cell>
          <cell r="E66" t="str">
            <v>Byte</v>
          </cell>
          <cell r="G66">
            <v>650</v>
          </cell>
          <cell r="H66" t="b">
            <v>1</v>
          </cell>
          <cell r="I66" t="str">
            <v>0,1</v>
          </cell>
          <cell r="J66" t="str">
            <v>BDAEC is not NULL and BDAEC=1</v>
          </cell>
          <cell r="K66" t="str">
            <v>9</v>
          </cell>
          <cell r="L66" t="str">
            <v>new</v>
          </cell>
        </row>
        <row r="67">
          <cell r="C67" t="str">
            <v>BDAXSKL</v>
          </cell>
          <cell r="D67" t="b">
            <v>1</v>
          </cell>
          <cell r="E67" t="str">
            <v>Byte</v>
          </cell>
          <cell r="G67">
            <v>660</v>
          </cell>
          <cell r="H67" t="b">
            <v>1</v>
          </cell>
          <cell r="I67" t="str">
            <v>0,1</v>
          </cell>
          <cell r="J67" t="str">
            <v>BDAEC is not NULL and BDAEC=1</v>
          </cell>
          <cell r="K67" t="str">
            <v>9</v>
          </cell>
          <cell r="L67" t="str">
            <v>new</v>
          </cell>
        </row>
        <row r="68">
          <cell r="C68" t="str">
            <v>BDAXSRC</v>
          </cell>
          <cell r="D68" t="b">
            <v>1</v>
          </cell>
          <cell r="E68" t="str">
            <v>Byte</v>
          </cell>
          <cell r="G68">
            <v>670</v>
          </cell>
          <cell r="H68" t="b">
            <v>1</v>
          </cell>
          <cell r="I68" t="str">
            <v>0,1</v>
          </cell>
          <cell r="J68" t="str">
            <v>BDAEC is not NULL and BDAEC=1</v>
          </cell>
          <cell r="K68" t="str">
            <v>9</v>
          </cell>
          <cell r="L68" t="str">
            <v>new</v>
          </cell>
        </row>
        <row r="69">
          <cell r="C69" t="str">
            <v>BDAXICT</v>
          </cell>
          <cell r="D69" t="b">
            <v>1</v>
          </cell>
          <cell r="E69" t="str">
            <v>Byte</v>
          </cell>
          <cell r="G69">
            <v>680</v>
          </cell>
          <cell r="H69" t="b">
            <v>1</v>
          </cell>
          <cell r="I69" t="str">
            <v>0,1</v>
          </cell>
          <cell r="J69" t="str">
            <v>BDAEC is not NULL and BDAEC=1</v>
          </cell>
          <cell r="K69" t="str">
            <v>9</v>
          </cell>
          <cell r="L69" t="str">
            <v>new</v>
          </cell>
        </row>
        <row r="70">
          <cell r="C70" t="str">
            <v>BDAXPRV</v>
          </cell>
          <cell r="D70" t="b">
            <v>1</v>
          </cell>
          <cell r="E70" t="str">
            <v>Byte</v>
          </cell>
          <cell r="G70">
            <v>690</v>
          </cell>
          <cell r="H70" t="b">
            <v>1</v>
          </cell>
          <cell r="I70" t="str">
            <v>0,1</v>
          </cell>
          <cell r="J70" t="str">
            <v>BDAEC is not NULL and BDAEC=1</v>
          </cell>
          <cell r="K70" t="str">
            <v>9</v>
          </cell>
          <cell r="L70" t="str">
            <v>new</v>
          </cell>
        </row>
        <row r="71">
          <cell r="C71" t="str">
            <v>BDAXPRI</v>
          </cell>
          <cell r="D71" t="b">
            <v>1</v>
          </cell>
          <cell r="E71" t="str">
            <v>Byte</v>
          </cell>
          <cell r="G71">
            <v>700</v>
          </cell>
          <cell r="H71" t="b">
            <v>1</v>
          </cell>
          <cell r="I71" t="str">
            <v>0,1</v>
          </cell>
          <cell r="J71" t="str">
            <v>BDAEC is not NULL and BDAEC=1</v>
          </cell>
          <cell r="K71" t="str">
            <v>9</v>
          </cell>
          <cell r="L71" t="str">
            <v>new</v>
          </cell>
        </row>
        <row r="72">
          <cell r="C72" t="str">
            <v>BDAXQLT</v>
          </cell>
          <cell r="D72" t="b">
            <v>1</v>
          </cell>
          <cell r="E72" t="str">
            <v>Byte</v>
          </cell>
          <cell r="G72">
            <v>710</v>
          </cell>
          <cell r="H72" t="b">
            <v>1</v>
          </cell>
          <cell r="I72" t="str">
            <v>0,1</v>
          </cell>
          <cell r="J72" t="str">
            <v>BDAEC is not NULL and BDAEC=1</v>
          </cell>
          <cell r="K72" t="str">
            <v>9</v>
          </cell>
          <cell r="L72" t="str">
            <v>new</v>
          </cell>
        </row>
        <row r="73">
          <cell r="C73" t="str">
            <v>BDAXUSF</v>
          </cell>
          <cell r="D73" t="b">
            <v>1</v>
          </cell>
          <cell r="E73" t="str">
            <v>Byte</v>
          </cell>
          <cell r="G73">
            <v>720</v>
          </cell>
          <cell r="H73" t="b">
            <v>1</v>
          </cell>
          <cell r="I73" t="str">
            <v>0,1</v>
          </cell>
          <cell r="J73" t="str">
            <v>BDAEC is not NULL and BDAEC=1</v>
          </cell>
          <cell r="K73" t="str">
            <v>9</v>
          </cell>
          <cell r="L73" t="str">
            <v>new</v>
          </cell>
        </row>
        <row r="74">
          <cell r="C74" t="str">
            <v>BDAXOTH</v>
          </cell>
          <cell r="D74" t="b">
            <v>1</v>
          </cell>
          <cell r="E74" t="str">
            <v>Byte</v>
          </cell>
          <cell r="G74">
            <v>730</v>
          </cell>
          <cell r="H74" t="b">
            <v>1</v>
          </cell>
          <cell r="I74" t="str">
            <v>0,1</v>
          </cell>
          <cell r="J74" t="str">
            <v>BDAEC is not NULL and BDAEC=1</v>
          </cell>
          <cell r="K74" t="str">
            <v>9</v>
          </cell>
          <cell r="L74" t="str">
            <v>new</v>
          </cell>
        </row>
        <row r="75">
          <cell r="C75" t="str">
            <v>BDSELL</v>
          </cell>
          <cell r="D75" t="b">
            <v>0</v>
          </cell>
          <cell r="E75" t="str">
            <v>Byte</v>
          </cell>
          <cell r="G75">
            <v>740</v>
          </cell>
          <cell r="H75" t="b">
            <v>1</v>
          </cell>
          <cell r="I75" t="str">
            <v>0,1</v>
          </cell>
          <cell r="J75" t="str">
            <v>(BDASDS is not NULL and BDASDS=1) or (BDALOC is not NULL and BDALOC=1) or (BDASM is not NULL and BDASM=1) or (BDAOS is not NULL and BDAOS=1) or (BDAEXT is not NULL or BDAEXT=1)</v>
          </cell>
          <cell r="K75" t="str">
            <v>9</v>
          </cell>
          <cell r="L75" t="str">
            <v>new</v>
          </cell>
        </row>
        <row r="76">
          <cell r="C76" t="str">
            <v>BDBUY</v>
          </cell>
          <cell r="D76" t="b">
            <v>0</v>
          </cell>
          <cell r="E76" t="str">
            <v>Byte</v>
          </cell>
          <cell r="G76">
            <v>750</v>
          </cell>
          <cell r="H76" t="b">
            <v>1</v>
          </cell>
          <cell r="I76" t="str">
            <v>0,1</v>
          </cell>
          <cell r="J76" t="str">
            <v>(BDASDS is not NULL and BDASDS=1) or (BDALOC is not NULL and BDALOC=1) or (BDASM is not NULL and BDASM=1) or (BDAOS is not NULL and BDAOS=1) or (BDAEXT is not NULL or BDAEXT=1)</v>
          </cell>
          <cell r="K76" t="str">
            <v>9</v>
          </cell>
          <cell r="L76" t="str">
            <v>new</v>
          </cell>
        </row>
        <row r="77">
          <cell r="C77" t="str">
            <v>ITSP2</v>
          </cell>
          <cell r="D77" t="b">
            <v>0</v>
          </cell>
          <cell r="E77" t="str">
            <v>Byte</v>
          </cell>
          <cell r="G77">
            <v>760</v>
          </cell>
          <cell r="H77" t="b">
            <v>1</v>
          </cell>
          <cell r="I77" t="str">
            <v>0,1</v>
          </cell>
          <cell r="J77" t="str">
            <v/>
          </cell>
          <cell r="K77" t="str">
            <v/>
          </cell>
          <cell r="L77">
            <v>2019</v>
          </cell>
        </row>
        <row r="78">
          <cell r="C78" t="str">
            <v>ITSPT2</v>
          </cell>
          <cell r="D78" t="b">
            <v>0</v>
          </cell>
          <cell r="E78" t="str">
            <v>Byte</v>
          </cell>
          <cell r="G78">
            <v>770</v>
          </cell>
          <cell r="H78" t="b">
            <v>1</v>
          </cell>
          <cell r="I78" t="str">
            <v>0,1</v>
          </cell>
          <cell r="J78" t="str">
            <v/>
          </cell>
          <cell r="K78" t="str">
            <v/>
          </cell>
          <cell r="L78">
            <v>2019</v>
          </cell>
        </row>
        <row r="79">
          <cell r="C79" t="str">
            <v>ITUST2</v>
          </cell>
          <cell r="D79" t="b">
            <v>0</v>
          </cell>
          <cell r="E79" t="str">
            <v>Byte</v>
          </cell>
          <cell r="G79">
            <v>780</v>
          </cell>
          <cell r="H79" t="b">
            <v>1</v>
          </cell>
          <cell r="I79" t="str">
            <v>0,1</v>
          </cell>
          <cell r="J79" t="str">
            <v/>
          </cell>
          <cell r="K79" t="str">
            <v/>
          </cell>
          <cell r="L79">
            <v>2019</v>
          </cell>
        </row>
        <row r="80">
          <cell r="C80" t="str">
            <v>ITSPRCR2</v>
          </cell>
          <cell r="D80" t="b">
            <v>0</v>
          </cell>
          <cell r="E80" t="str">
            <v>Byte</v>
          </cell>
          <cell r="G80">
            <v>790</v>
          </cell>
          <cell r="H80" t="b">
            <v>1</v>
          </cell>
          <cell r="I80" t="str">
            <v>0,1</v>
          </cell>
          <cell r="J80" t="str">
            <v/>
          </cell>
          <cell r="K80" t="str">
            <v/>
          </cell>
          <cell r="L80">
            <v>2019</v>
          </cell>
        </row>
        <row r="81">
          <cell r="C81" t="str">
            <v>ITSPVAC2</v>
          </cell>
          <cell r="D81" t="b">
            <v>0</v>
          </cell>
          <cell r="E81" t="str">
            <v>Byte</v>
          </cell>
          <cell r="G81">
            <v>800</v>
          </cell>
          <cell r="H81" t="b">
            <v>1</v>
          </cell>
          <cell r="I81" t="str">
            <v>0,1</v>
          </cell>
          <cell r="J81" t="str">
            <v>ITSPRCR2 is not NULL and ITSPRCR2=1</v>
          </cell>
          <cell r="K81" t="str">
            <v>9</v>
          </cell>
          <cell r="L81">
            <v>2019</v>
          </cell>
        </row>
        <row r="82">
          <cell r="C82" t="str">
            <v>ITSPDLA</v>
          </cell>
          <cell r="D82" t="b">
            <v>1</v>
          </cell>
          <cell r="E82" t="str">
            <v>Byte</v>
          </cell>
          <cell r="G82">
            <v>810</v>
          </cell>
          <cell r="H82" t="b">
            <v>1</v>
          </cell>
          <cell r="I82" t="str">
            <v>0,1</v>
          </cell>
          <cell r="J82" t="str">
            <v>ITSPVAC2 is not NULL and ITSPVAC2=1</v>
          </cell>
          <cell r="K82" t="str">
            <v>9</v>
          </cell>
          <cell r="L82" t="str">
            <v>new</v>
          </cell>
        </row>
        <row r="83">
          <cell r="C83" t="str">
            <v>ITSPDLET</v>
          </cell>
          <cell r="D83" t="b">
            <v>1</v>
          </cell>
          <cell r="E83" t="str">
            <v>Byte</v>
          </cell>
          <cell r="G83">
            <v>820</v>
          </cell>
          <cell r="H83" t="b">
            <v>1</v>
          </cell>
          <cell r="I83" t="str">
            <v>0,1</v>
          </cell>
          <cell r="J83" t="str">
            <v>ITSPVAC2 is not NULL and ITSPVAC2=1</v>
          </cell>
          <cell r="K83" t="str">
            <v>9</v>
          </cell>
          <cell r="L83" t="str">
            <v>new</v>
          </cell>
        </row>
        <row r="84">
          <cell r="C84" t="str">
            <v>ITSPDLWE</v>
          </cell>
          <cell r="D84" t="b">
            <v>1</v>
          </cell>
          <cell r="E84" t="str">
            <v>Byte</v>
          </cell>
          <cell r="G84">
            <v>830</v>
          </cell>
          <cell r="H84" t="b">
            <v>1</v>
          </cell>
          <cell r="I84" t="str">
            <v>0,1</v>
          </cell>
          <cell r="J84" t="str">
            <v>ITSPVAC2 is not NULL and ITSPVAC2=1</v>
          </cell>
          <cell r="K84" t="str">
            <v>9</v>
          </cell>
          <cell r="L84" t="str">
            <v>new</v>
          </cell>
        </row>
        <row r="85">
          <cell r="C85" t="str">
            <v>ITSPDSAL</v>
          </cell>
          <cell r="D85" t="b">
            <v>1</v>
          </cell>
          <cell r="E85" t="str">
            <v>Byte</v>
          </cell>
          <cell r="G85">
            <v>840</v>
          </cell>
          <cell r="H85" t="b">
            <v>1</v>
          </cell>
          <cell r="I85" t="str">
            <v>0,1</v>
          </cell>
          <cell r="J85" t="str">
            <v>ITSPVAC2 is not NULL and ITSPVAC2=1</v>
          </cell>
          <cell r="K85" t="str">
            <v>9</v>
          </cell>
          <cell r="L85" t="str">
            <v>new</v>
          </cell>
        </row>
        <row r="86">
          <cell r="C86" t="str">
            <v>IT_OWN</v>
          </cell>
          <cell r="D86" t="b">
            <v>0</v>
          </cell>
          <cell r="E86" t="str">
            <v>Byte</v>
          </cell>
          <cell r="G86">
            <v>850</v>
          </cell>
          <cell r="H86" t="b">
            <v>1</v>
          </cell>
          <cell r="I86" t="str">
            <v>0,1</v>
          </cell>
          <cell r="J86" t="str">
            <v/>
          </cell>
          <cell r="K86" t="str">
            <v/>
          </cell>
          <cell r="L86">
            <v>2019</v>
          </cell>
        </row>
        <row r="87">
          <cell r="C87" t="str">
            <v>IT_EXT</v>
          </cell>
          <cell r="D87" t="b">
            <v>0</v>
          </cell>
          <cell r="E87" t="str">
            <v>Byte</v>
          </cell>
          <cell r="G87">
            <v>860</v>
          </cell>
          <cell r="H87" t="b">
            <v>1</v>
          </cell>
          <cell r="I87" t="str">
            <v>0,1</v>
          </cell>
          <cell r="J87" t="str">
            <v/>
          </cell>
          <cell r="K87" t="str">
            <v/>
          </cell>
          <cell r="L87">
            <v>2019</v>
          </cell>
        </row>
        <row r="88">
          <cell r="C88" t="str">
            <v>IOT</v>
          </cell>
          <cell r="D88" t="b">
            <v>1</v>
          </cell>
          <cell r="E88" t="str">
            <v>Byte</v>
          </cell>
          <cell r="G88">
            <v>870</v>
          </cell>
          <cell r="H88" t="b">
            <v>1</v>
          </cell>
          <cell r="I88" t="str">
            <v>0,1</v>
          </cell>
          <cell r="J88" t="str">
            <v>EMPIUSE is not NULL and EMPIUSE &gt; 0</v>
          </cell>
          <cell r="K88" t="str">
            <v>9</v>
          </cell>
          <cell r="L88" t="str">
            <v>new</v>
          </cell>
        </row>
        <row r="89">
          <cell r="C89" t="str">
            <v>IOTDEC</v>
          </cell>
          <cell r="D89" t="b">
            <v>1</v>
          </cell>
          <cell r="E89" t="str">
            <v>Byte</v>
          </cell>
          <cell r="G89">
            <v>880</v>
          </cell>
          <cell r="H89" t="b">
            <v>1</v>
          </cell>
          <cell r="I89" t="str">
            <v>0,1</v>
          </cell>
          <cell r="J89" t="str">
            <v>IOT is not NULL and IOT=1</v>
          </cell>
          <cell r="K89" t="str">
            <v>9</v>
          </cell>
          <cell r="L89" t="str">
            <v>new</v>
          </cell>
        </row>
        <row r="90">
          <cell r="C90" t="str">
            <v>IOTDCUS</v>
          </cell>
          <cell r="D90" t="b">
            <v>1</v>
          </cell>
          <cell r="E90" t="str">
            <v>Byte</v>
          </cell>
          <cell r="G90">
            <v>890</v>
          </cell>
          <cell r="H90" t="b">
            <v>1</v>
          </cell>
          <cell r="I90" t="str">
            <v>0,1</v>
          </cell>
          <cell r="J90" t="str">
            <v>IOT is not NULL and IOT=1</v>
          </cell>
          <cell r="K90" t="str">
            <v>9</v>
          </cell>
          <cell r="L90" t="str">
            <v>new</v>
          </cell>
        </row>
        <row r="91">
          <cell r="C91" t="str">
            <v>IOTDMTN</v>
          </cell>
          <cell r="D91" t="b">
            <v>1</v>
          </cell>
          <cell r="E91" t="str">
            <v>Byte</v>
          </cell>
          <cell r="G91">
            <v>900</v>
          </cell>
          <cell r="H91" t="b">
            <v>1</v>
          </cell>
          <cell r="I91" t="str">
            <v>0,1</v>
          </cell>
          <cell r="J91" t="str">
            <v>IOT is not NULL and IOT=1</v>
          </cell>
          <cell r="K91" t="str">
            <v>9</v>
          </cell>
          <cell r="L91" t="str">
            <v>new</v>
          </cell>
        </row>
        <row r="92">
          <cell r="C92" t="str">
            <v>IOTDPRD</v>
          </cell>
          <cell r="D92" t="b">
            <v>1</v>
          </cell>
          <cell r="E92" t="str">
            <v>Byte</v>
          </cell>
          <cell r="G92">
            <v>910</v>
          </cell>
          <cell r="H92" t="b">
            <v>1</v>
          </cell>
          <cell r="I92" t="str">
            <v>0,1</v>
          </cell>
          <cell r="J92" t="str">
            <v>IOT is not NULL and IOT=1</v>
          </cell>
          <cell r="K92" t="str">
            <v>9</v>
          </cell>
          <cell r="L92" t="str">
            <v>new</v>
          </cell>
        </row>
        <row r="93">
          <cell r="C93" t="str">
            <v>IOTDOTH</v>
          </cell>
          <cell r="D93" t="b">
            <v>1</v>
          </cell>
          <cell r="E93" t="str">
            <v>Byte</v>
          </cell>
          <cell r="G93">
            <v>920</v>
          </cell>
          <cell r="H93" t="b">
            <v>1</v>
          </cell>
          <cell r="I93" t="str">
            <v>0,1</v>
          </cell>
          <cell r="J93" t="str">
            <v>IOT is not NULL and IOT=1</v>
          </cell>
          <cell r="K93" t="str">
            <v>9</v>
          </cell>
          <cell r="L93" t="str">
            <v>new</v>
          </cell>
        </row>
        <row r="94">
          <cell r="C94" t="str">
            <v>P3D1_OWN</v>
          </cell>
          <cell r="D94" t="b">
            <v>0</v>
          </cell>
          <cell r="E94" t="str">
            <v>Byte</v>
          </cell>
          <cell r="G94">
            <v>930</v>
          </cell>
          <cell r="H94" t="b">
            <v>1</v>
          </cell>
          <cell r="I94" t="str">
            <v>0,1</v>
          </cell>
          <cell r="J94" t="str">
            <v/>
          </cell>
          <cell r="K94" t="str">
            <v/>
          </cell>
          <cell r="L94">
            <v>2018</v>
          </cell>
        </row>
        <row r="95">
          <cell r="C95" t="str">
            <v>P3D1_OTH</v>
          </cell>
          <cell r="D95" t="b">
            <v>0</v>
          </cell>
          <cell r="E95" t="str">
            <v>Byte</v>
          </cell>
          <cell r="G95">
            <v>940</v>
          </cell>
          <cell r="H95" t="b">
            <v>1</v>
          </cell>
          <cell r="I95" t="str">
            <v>0,1</v>
          </cell>
          <cell r="J95" t="str">
            <v/>
          </cell>
          <cell r="K95" t="str">
            <v/>
          </cell>
          <cell r="L95">
            <v>2018</v>
          </cell>
        </row>
        <row r="96">
          <cell r="C96" t="str">
            <v>P3D_PPMS</v>
          </cell>
          <cell r="D96" t="b">
            <v>0</v>
          </cell>
          <cell r="E96" t="str">
            <v>Byte</v>
          </cell>
          <cell r="G96">
            <v>950</v>
          </cell>
          <cell r="H96" t="b">
            <v>1</v>
          </cell>
          <cell r="I96" t="str">
            <v>0,1</v>
          </cell>
          <cell r="J96" t="str">
            <v>(P3D1_OWN is not NULL and P3D1_OWN=1) or (P3D1_OTH is not NULL and P3D1_OTH=1)</v>
          </cell>
          <cell r="K96" t="str">
            <v>9</v>
          </cell>
          <cell r="L96">
            <v>2018</v>
          </cell>
        </row>
        <row r="97">
          <cell r="C97" t="str">
            <v>P3D_PPMI</v>
          </cell>
          <cell r="D97" t="b">
            <v>0</v>
          </cell>
          <cell r="E97" t="str">
            <v>Byte</v>
          </cell>
          <cell r="G97">
            <v>960</v>
          </cell>
          <cell r="H97" t="b">
            <v>1</v>
          </cell>
          <cell r="I97" t="str">
            <v>0,1</v>
          </cell>
          <cell r="J97" t="str">
            <v>(P3D1_OWN is not NULL and P3D1_OWN=1) or (P3D1_OTH is not NULL and P3D1_OTH=1)</v>
          </cell>
          <cell r="K97" t="str">
            <v>9</v>
          </cell>
          <cell r="L97">
            <v>2018</v>
          </cell>
        </row>
        <row r="98">
          <cell r="C98" t="str">
            <v>P3D_PGS</v>
          </cell>
          <cell r="D98" t="b">
            <v>0</v>
          </cell>
          <cell r="E98" t="str">
            <v>Byte</v>
          </cell>
          <cell r="G98">
            <v>970</v>
          </cell>
          <cell r="H98" t="b">
            <v>1</v>
          </cell>
          <cell r="I98" t="str">
            <v>0,1</v>
          </cell>
          <cell r="J98" t="str">
            <v>(P3D1_OWN is not NULL and P3D1_OWN=1) or (P3D1_OTH is not NULL and P3D1_OTH=1)</v>
          </cell>
          <cell r="K98" t="str">
            <v>9</v>
          </cell>
          <cell r="L98">
            <v>2018</v>
          </cell>
        </row>
        <row r="99">
          <cell r="C99" t="str">
            <v>P3D_PGPP</v>
          </cell>
          <cell r="D99" t="b">
            <v>0</v>
          </cell>
          <cell r="E99" t="str">
            <v>Byte</v>
          </cell>
          <cell r="G99">
            <v>980</v>
          </cell>
          <cell r="H99" t="b">
            <v>1</v>
          </cell>
          <cell r="I99" t="str">
            <v>0,1</v>
          </cell>
          <cell r="J99" t="str">
            <v>(P3D1_OWN is not NULL and P3D1_OWN=1) or (P3D1_OTH is not NULL and P3D1_OTH=1)</v>
          </cell>
          <cell r="K99" t="str">
            <v>9</v>
          </cell>
          <cell r="L99">
            <v>2018</v>
          </cell>
        </row>
        <row r="100">
          <cell r="C100" t="str">
            <v>RBTI</v>
          </cell>
          <cell r="D100" t="b">
            <v>0</v>
          </cell>
          <cell r="E100" t="str">
            <v>Byte</v>
          </cell>
          <cell r="G100">
            <v>990</v>
          </cell>
          <cell r="H100" t="b">
            <v>1</v>
          </cell>
          <cell r="I100" t="str">
            <v>0,1</v>
          </cell>
          <cell r="J100" t="str">
            <v/>
          </cell>
          <cell r="K100" t="str">
            <v/>
          </cell>
          <cell r="L100">
            <v>2018</v>
          </cell>
        </row>
        <row r="101">
          <cell r="C101" t="str">
            <v>RBTS</v>
          </cell>
          <cell r="D101" t="b">
            <v>0</v>
          </cell>
          <cell r="E101" t="str">
            <v>Byte</v>
          </cell>
          <cell r="G101">
            <v>1000</v>
          </cell>
          <cell r="H101" t="b">
            <v>1</v>
          </cell>
          <cell r="I101" t="str">
            <v>0,1</v>
          </cell>
          <cell r="J101" t="str">
            <v/>
          </cell>
          <cell r="K101" t="str">
            <v/>
          </cell>
          <cell r="L101">
            <v>2018</v>
          </cell>
        </row>
        <row r="102">
          <cell r="C102" t="str">
            <v>RBTS_SSI</v>
          </cell>
          <cell r="D102" t="b">
            <v>0</v>
          </cell>
          <cell r="E102" t="str">
            <v>Byte</v>
          </cell>
          <cell r="G102">
            <v>1010</v>
          </cell>
          <cell r="H102" t="b">
            <v>1</v>
          </cell>
          <cell r="I102" t="str">
            <v>0,1</v>
          </cell>
          <cell r="J102" t="str">
            <v>RBTS is not NULL and RBTS=1</v>
          </cell>
          <cell r="K102" t="str">
            <v>9</v>
          </cell>
          <cell r="L102">
            <v>2018</v>
          </cell>
        </row>
        <row r="103">
          <cell r="C103" t="str">
            <v>RBTS_TPG</v>
          </cell>
          <cell r="D103" t="b">
            <v>0</v>
          </cell>
          <cell r="E103" t="str">
            <v>Byte</v>
          </cell>
          <cell r="G103">
            <v>1020</v>
          </cell>
          <cell r="H103" t="b">
            <v>1</v>
          </cell>
          <cell r="I103" t="str">
            <v>0,1</v>
          </cell>
          <cell r="J103" t="str">
            <v>RBTS is not NULL and RBTS=1</v>
          </cell>
          <cell r="K103" t="str">
            <v>9</v>
          </cell>
          <cell r="L103">
            <v>2018</v>
          </cell>
        </row>
        <row r="104">
          <cell r="C104" t="str">
            <v>RBTS_CWD</v>
          </cell>
          <cell r="D104" t="b">
            <v>0</v>
          </cell>
          <cell r="E104" t="str">
            <v>Byte</v>
          </cell>
          <cell r="G104">
            <v>1030</v>
          </cell>
          <cell r="H104" t="b">
            <v>1</v>
          </cell>
          <cell r="I104" t="str">
            <v>0,1</v>
          </cell>
          <cell r="J104" t="str">
            <v>RBTS is not NULL and RBTS=1</v>
          </cell>
          <cell r="K104" t="str">
            <v>9</v>
          </cell>
          <cell r="L104">
            <v>2018</v>
          </cell>
        </row>
        <row r="105">
          <cell r="C105" t="str">
            <v>RBTS_WMS</v>
          </cell>
          <cell r="D105" t="b">
            <v>0</v>
          </cell>
          <cell r="E105" t="str">
            <v>Byte</v>
          </cell>
          <cell r="G105">
            <v>1040</v>
          </cell>
          <cell r="H105" t="b">
            <v>1</v>
          </cell>
          <cell r="I105" t="str">
            <v>0,1</v>
          </cell>
          <cell r="J105" t="str">
            <v>RBTS is not NULL and RBTS=1</v>
          </cell>
          <cell r="K105" t="str">
            <v>9</v>
          </cell>
          <cell r="L105">
            <v>2018</v>
          </cell>
        </row>
        <row r="106">
          <cell r="C106" t="str">
            <v>RBTS_AW</v>
          </cell>
          <cell r="D106" t="b">
            <v>0</v>
          </cell>
          <cell r="E106" t="str">
            <v>Byte</v>
          </cell>
          <cell r="G106">
            <v>1050</v>
          </cell>
          <cell r="H106" t="b">
            <v>1</v>
          </cell>
          <cell r="I106" t="str">
            <v>0,1</v>
          </cell>
          <cell r="J106" t="str">
            <v>RBTS is not NULL and RBTS=1</v>
          </cell>
          <cell r="K106" t="str">
            <v>9</v>
          </cell>
          <cell r="L106">
            <v>2018</v>
          </cell>
        </row>
        <row r="107">
          <cell r="C107" t="str">
            <v>RBTS_SC</v>
          </cell>
          <cell r="D107" t="b">
            <v>0</v>
          </cell>
          <cell r="E107" t="str">
            <v>Byte</v>
          </cell>
          <cell r="G107">
            <v>1060</v>
          </cell>
          <cell r="H107" t="b">
            <v>1</v>
          </cell>
          <cell r="I107" t="str">
            <v>0,1</v>
          </cell>
          <cell r="J107" t="str">
            <v>RBTS is not NULL and RBTS=1</v>
          </cell>
          <cell r="K107" t="str">
            <v>9</v>
          </cell>
          <cell r="L107">
            <v>2018</v>
          </cell>
        </row>
        <row r="108">
          <cell r="C108" t="str">
            <v>RBTS_CDR</v>
          </cell>
          <cell r="D108" t="b">
            <v>0</v>
          </cell>
          <cell r="E108" t="str">
            <v>Byte</v>
          </cell>
          <cell r="G108">
            <v>1070</v>
          </cell>
          <cell r="H108" t="b">
            <v>1</v>
          </cell>
          <cell r="I108" t="str">
            <v>0,1</v>
          </cell>
          <cell r="J108" t="str">
            <v>RBTS is not NULL and RBTS=1</v>
          </cell>
          <cell r="K108" t="str">
            <v>9</v>
          </cell>
          <cell r="L108">
            <v>2018</v>
          </cell>
        </row>
      </sheetData>
      <sheetData sheetId="2">
        <row r="2">
          <cell r="A2" t="str">
            <v>(AWS_COWN is not NULL and AWS_COWN=1) and (AWS_CMP is not NULL and AWS_CMP=1)</v>
          </cell>
          <cell r="B2" t="str">
            <v>AWS_COWN=1 and AWS_CMP=1</v>
          </cell>
          <cell r="C2" t="str">
            <v>(AWS_COWN=Blank or AWS_COWN&lt;&gt;1) or (AWS_CMP=Blank or AWS_CMP&lt;&gt;1)</v>
          </cell>
        </row>
        <row r="3">
          <cell r="A3" t="str">
            <v>(AWS_COWN is not NULL and AWS_COWN=1) or (AWS_CMP is not NULL and AWS_CMP=1)</v>
          </cell>
          <cell r="B3" t="str">
            <v>AWS_COWN=1 or AWS_CMP=1</v>
          </cell>
          <cell r="C3" t="str">
            <v>(AWS_COWN=Blank or AWS_COWN&lt;&gt;1) and (AWS_CMP=Blank or AWS_CMP&lt;&gt;1)</v>
          </cell>
        </row>
        <row r="4">
          <cell r="A4" t="str">
            <v>(BDASDS is not NULL and BDASDS=1) or (BDALOC is not NULL and BDALOC=1) or (BDASM is not NULL and BDASM=1) or (BDAOS is not NULL and BDAOS=1)</v>
          </cell>
          <cell r="B4" t="str">
            <v>BDASDS=1 or BDALOC=1 or BDASM=1 or BDAOS=1</v>
          </cell>
          <cell r="C4" t="str">
            <v>(BDASDS=Blank or BDASDS&lt;&gt;1) and (BDALOC=Blank or BDALOC&lt;&gt;1) and (BDASM=Blank or BDASM&lt;&gt;1) and (BDAOS=Blank or BDAOS&lt;&gt;1)</v>
          </cell>
        </row>
        <row r="5">
          <cell r="A5" t="str">
            <v>(BDASDS is not NULL and BDASDS=1) or (BDALOC is not NULL and BDALOC=1) or (BDASM is not NULL and BDASM=1) or (BDAOS is not NULL and BDAOS=1) or (BDAEXT is not NULL or BDAEXT=1)</v>
          </cell>
          <cell r="B5" t="str">
            <v>BDASDS=1 or BDALOC=1 or BDASM=1 or BDAOS=1 or BDAEXT=1</v>
          </cell>
          <cell r="C5" t="str">
            <v>(BDASDS=Blank or BDASDS&lt;&gt;1) and (BDALOC=Blank or BDALOC&lt;&gt;1) and (BDASM=Blank or BDASM&lt;&gt;1) and (BDAOS=Blank or BDAOS&lt;&gt;1) and (BDAEXT=Blank or BDAEXT&lt;&gt;1)</v>
          </cell>
        </row>
        <row r="6">
          <cell r="A6" t="str">
            <v>(BDASDS is NULL or BDASDS=0) and (BDALOC is NULL or BDALOC=0) and (BDASM is NULL or BDASM=0) and (BDAOS is NULL or BDAOS=0) and (BDAEXT is NULL or BDAEXT=0)</v>
          </cell>
          <cell r="B6" t="str">
            <v>(BDASDS=Blank or BDASDS=0) and (BDALOC=Blank or BDALOC=0) and (BDASM=Blank or BDASM=0) and (BDAOS=Blank or BDAOS=0) and (BDAEXT=Blank or BDAEXT=0)</v>
          </cell>
          <cell r="C6" t="str">
            <v>BDASDS=1 or BDALOC=1 or BDASM=1 or BDAOS=1 or BDAEXT=1</v>
          </cell>
        </row>
        <row r="7">
          <cell r="A7" t="str">
            <v>BDAEC is not NULL and BDAEC=1</v>
          </cell>
          <cell r="B7" t="str">
            <v>BDAEC=1</v>
          </cell>
          <cell r="C7" t="str">
            <v>BDAEC=Blank or BDAEC&lt;&gt;1</v>
          </cell>
        </row>
        <row r="8">
          <cell r="A8" t="str">
            <v>(P3D1_OWN is not NULL and P3D1_OWN=1) or (P3D1_OTH is not NULL and P3D1_OTH=1)</v>
          </cell>
          <cell r="B8" t="str">
            <v>P3D1_OWN=1 or P3D1_OTH=1</v>
          </cell>
          <cell r="C8" t="str">
            <v>(P3D1_OWN=Blank or P3D1_OWN&lt;&gt;1) and (P3D1_OTH=Blank or P3D1_OTH&lt;&gt;1)</v>
          </cell>
        </row>
        <row r="9">
          <cell r="A9" t="str">
            <v>AWS_CMP is not NULL and AWS_CMP=1</v>
          </cell>
          <cell r="B9" t="str">
            <v>AWS_CMP=1</v>
          </cell>
          <cell r="C9" t="str">
            <v>AWS_CMP=Blank or AWS_CMP&lt;&gt;1</v>
          </cell>
        </row>
        <row r="10">
          <cell r="A10" t="str">
            <v>AWS_CMPCNT is not NULL and (AWS_CMPCNT=2 or AWS_CMPCNT=3)</v>
          </cell>
          <cell r="B10" t="str">
            <v>AWS_CMPCNT=2 or AWS_CMPCNT=3</v>
          </cell>
          <cell r="C10" t="str">
            <v>AWS_CMPCNT=Blank or (AWS_CMPCNT&lt;&gt;2 and AWS_CMPCNT&lt;&gt;3)</v>
          </cell>
        </row>
        <row r="11">
          <cell r="A11" t="str">
            <v>AXSELL is not NULL and AXSELL=1</v>
          </cell>
          <cell r="B11" t="str">
            <v>AXSELL=1</v>
          </cell>
          <cell r="C11" t="str">
            <v>AXSELL=Blank or AXSELL&lt;&gt;1</v>
          </cell>
        </row>
        <row r="12">
          <cell r="A12" t="str">
            <v>CC is not NULL and CC=1</v>
          </cell>
          <cell r="B12" t="str">
            <v>CC=1</v>
          </cell>
          <cell r="C12" t="str">
            <v>CC=Blank or CC&lt;&gt;1</v>
          </cell>
        </row>
        <row r="13">
          <cell r="A13" t="str">
            <v>EMPIUSE is not NULL and EMPIUSE &gt; 0</v>
          </cell>
          <cell r="B13" t="str">
            <v>EMPIUSE &gt; 0</v>
          </cell>
          <cell r="C13" t="str">
            <v>EMPIUSE = Blank or EMPIUSE = 0</v>
          </cell>
        </row>
        <row r="14">
          <cell r="A14" t="str">
            <v>FIXBB is not NULL and FIXBB=1</v>
          </cell>
          <cell r="B14" t="str">
            <v>FIXBB=1</v>
          </cell>
          <cell r="C14" t="str">
            <v>FIXBB=Blank or FIXBB&lt;&gt;1</v>
          </cell>
        </row>
        <row r="15">
          <cell r="A15" t="str">
            <v>INV4S_AP is not NULL and INV4S_AP=1</v>
          </cell>
          <cell r="B15" t="str">
            <v>INV4S_AP=1</v>
          </cell>
          <cell r="C15" t="str">
            <v>INV4S_AP=Blank or INV4S_AP&lt;&gt;1</v>
          </cell>
        </row>
        <row r="16">
          <cell r="A16" t="str">
            <v>IOT is not NULL and IOT=1</v>
          </cell>
          <cell r="B16" t="str">
            <v>IOT=1</v>
          </cell>
          <cell r="C16" t="str">
            <v>IOT=Blank or IOT&lt;&gt;1</v>
          </cell>
        </row>
        <row r="17">
          <cell r="A17" t="str">
            <v>ITSPRCR2 is not NULL and ITSPRCR2=1</v>
          </cell>
          <cell r="B17" t="str">
            <v>ITSPRCR2=1</v>
          </cell>
          <cell r="C17" t="str">
            <v>ITSPRCR2=Blank or ITSPRCR2&lt;&gt;1</v>
          </cell>
        </row>
        <row r="18">
          <cell r="A18" t="str">
            <v>ITSPVAC2 is not NULL and ITSPVAC2=1</v>
          </cell>
          <cell r="B18" t="str">
            <v>ITSPVAC2=1</v>
          </cell>
          <cell r="C18" t="str">
            <v>ITSPVAC2=Blank or ITSPVAC2&lt;&gt;1</v>
          </cell>
        </row>
        <row r="19">
          <cell r="A19" t="str">
            <v>PMD is not NULL and PMD=1</v>
          </cell>
          <cell r="B19" t="str">
            <v>PMD=1</v>
          </cell>
          <cell r="C19" t="str">
            <v>PMD=Blank or PMD&lt;&gt;1</v>
          </cell>
        </row>
        <row r="20">
          <cell r="A20" t="str">
            <v>RBTS is not NULL and RBTS=1</v>
          </cell>
          <cell r="B20" t="str">
            <v>RBTS=1</v>
          </cell>
          <cell r="C20" t="str">
            <v>RBTS=Blank or RBTS&lt;&gt;1</v>
          </cell>
        </row>
        <row r="21">
          <cell r="A21" t="str">
            <v>WEB is not NULL and WEB=1</v>
          </cell>
          <cell r="B21" t="str">
            <v>WEB=1</v>
          </cell>
          <cell r="C21" t="str">
            <v>WEB=Blank or WEB&lt;&gt;1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i 1861 - 1954"/>
      <sheetName val="nic 1955 - 2025"/>
      <sheetName val="sintesi"/>
      <sheetName val="grafico"/>
    </sheetNames>
    <sheetDataSet>
      <sheetData sheetId="0">
        <row r="6">
          <cell r="A6">
            <v>1861</v>
          </cell>
          <cell r="B6">
            <v>0.82</v>
          </cell>
        </row>
        <row r="7">
          <cell r="A7">
            <v>1862</v>
          </cell>
          <cell r="B7">
            <v>0.82499999999999996</v>
          </cell>
        </row>
        <row r="8">
          <cell r="A8">
            <v>1863</v>
          </cell>
          <cell r="B8">
            <v>0.80100000000000005</v>
          </cell>
        </row>
        <row r="9">
          <cell r="A9">
            <v>1864</v>
          </cell>
          <cell r="B9">
            <v>0.77900000000000003</v>
          </cell>
        </row>
        <row r="10">
          <cell r="A10">
            <v>1865</v>
          </cell>
          <cell r="B10">
            <v>0.76600000000000001</v>
          </cell>
        </row>
        <row r="11">
          <cell r="A11">
            <v>1866</v>
          </cell>
          <cell r="B11">
            <v>0.77400000000000002</v>
          </cell>
        </row>
        <row r="12">
          <cell r="A12">
            <v>1867</v>
          </cell>
          <cell r="B12">
            <v>0.79300000000000004</v>
          </cell>
        </row>
        <row r="13">
          <cell r="A13">
            <v>1868</v>
          </cell>
          <cell r="B13">
            <v>0.82499999999999996</v>
          </cell>
        </row>
        <row r="14">
          <cell r="A14">
            <v>1869</v>
          </cell>
          <cell r="B14">
            <v>0.83</v>
          </cell>
        </row>
        <row r="15">
          <cell r="A15">
            <v>1870</v>
          </cell>
          <cell r="B15">
            <v>0.84199999999999997</v>
          </cell>
        </row>
        <row r="16">
          <cell r="A16">
            <v>1871</v>
          </cell>
          <cell r="B16">
            <v>0.86799999999999999</v>
          </cell>
        </row>
        <row r="17">
          <cell r="A17">
            <v>1872</v>
          </cell>
          <cell r="B17">
            <v>0.98099999999999998</v>
          </cell>
        </row>
        <row r="18">
          <cell r="A18">
            <v>1873</v>
          </cell>
          <cell r="B18">
            <v>1.04</v>
          </cell>
        </row>
        <row r="19">
          <cell r="A19">
            <v>1874</v>
          </cell>
          <cell r="B19">
            <v>1.0649999999999999</v>
          </cell>
        </row>
        <row r="20">
          <cell r="A20">
            <v>1875</v>
          </cell>
          <cell r="B20">
            <v>0.91200000000000003</v>
          </cell>
        </row>
        <row r="21">
          <cell r="A21">
            <v>1876</v>
          </cell>
          <cell r="B21">
            <v>0.96499999999999997</v>
          </cell>
        </row>
        <row r="22">
          <cell r="A22">
            <v>1877</v>
          </cell>
          <cell r="B22">
            <v>1.004</v>
          </cell>
        </row>
        <row r="23">
          <cell r="A23">
            <v>1878</v>
          </cell>
          <cell r="B23">
            <v>0.96699999999999997</v>
          </cell>
        </row>
        <row r="24">
          <cell r="A24">
            <v>1879</v>
          </cell>
          <cell r="B24">
            <v>0.95499999999999996</v>
          </cell>
        </row>
        <row r="25">
          <cell r="A25">
            <v>1880</v>
          </cell>
          <cell r="B25">
            <v>0.99</v>
          </cell>
        </row>
        <row r="26">
          <cell r="A26">
            <v>1881</v>
          </cell>
          <cell r="B26">
            <v>0.92600000000000005</v>
          </cell>
        </row>
        <row r="27">
          <cell r="A27">
            <v>1882</v>
          </cell>
          <cell r="B27">
            <v>0.90400000000000003</v>
          </cell>
        </row>
        <row r="28">
          <cell r="A28">
            <v>1883</v>
          </cell>
          <cell r="B28">
            <v>0.875</v>
          </cell>
        </row>
        <row r="29">
          <cell r="A29">
            <v>1884</v>
          </cell>
          <cell r="B29">
            <v>0.85799999999999998</v>
          </cell>
        </row>
        <row r="30">
          <cell r="A30">
            <v>1885</v>
          </cell>
          <cell r="B30">
            <v>0.877</v>
          </cell>
        </row>
        <row r="31">
          <cell r="A31">
            <v>1886</v>
          </cell>
          <cell r="B31">
            <v>0.876</v>
          </cell>
        </row>
        <row r="32">
          <cell r="A32">
            <v>1887</v>
          </cell>
          <cell r="B32">
            <v>0.874</v>
          </cell>
        </row>
        <row r="33">
          <cell r="A33">
            <v>1888</v>
          </cell>
          <cell r="B33">
            <v>0.88500000000000001</v>
          </cell>
        </row>
        <row r="34">
          <cell r="A34">
            <v>1889</v>
          </cell>
          <cell r="B34">
            <v>0.9</v>
          </cell>
        </row>
        <row r="35">
          <cell r="A35">
            <v>1890</v>
          </cell>
          <cell r="B35">
            <v>0.93200000000000005</v>
          </cell>
        </row>
        <row r="36">
          <cell r="A36">
            <v>1891</v>
          </cell>
          <cell r="B36">
            <v>0.92900000000000005</v>
          </cell>
        </row>
        <row r="37">
          <cell r="A37">
            <v>1892</v>
          </cell>
          <cell r="B37">
            <v>0.92100000000000004</v>
          </cell>
        </row>
        <row r="38">
          <cell r="A38">
            <v>1893</v>
          </cell>
          <cell r="B38">
            <v>0.90100000000000002</v>
          </cell>
        </row>
        <row r="39">
          <cell r="A39">
            <v>1894</v>
          </cell>
          <cell r="B39">
            <v>0.89700000000000002</v>
          </cell>
        </row>
        <row r="40">
          <cell r="A40">
            <v>1895</v>
          </cell>
          <cell r="B40">
            <v>0.89200000000000002</v>
          </cell>
        </row>
        <row r="41">
          <cell r="A41">
            <v>1896</v>
          </cell>
          <cell r="B41">
            <v>0.88800000000000001</v>
          </cell>
        </row>
        <row r="42">
          <cell r="A42">
            <v>1897</v>
          </cell>
          <cell r="B42">
            <v>0.88600000000000001</v>
          </cell>
        </row>
        <row r="43">
          <cell r="A43">
            <v>1898</v>
          </cell>
          <cell r="B43">
            <v>0.89200000000000002</v>
          </cell>
        </row>
        <row r="44">
          <cell r="A44">
            <v>1899</v>
          </cell>
          <cell r="B44">
            <v>0.878</v>
          </cell>
        </row>
        <row r="45">
          <cell r="A45">
            <v>1900</v>
          </cell>
          <cell r="B45">
            <v>0.88200000000000001</v>
          </cell>
        </row>
        <row r="46">
          <cell r="A46">
            <v>1901</v>
          </cell>
          <cell r="B46">
            <v>0.88300000000000001</v>
          </cell>
        </row>
        <row r="47">
          <cell r="A47">
            <v>1902</v>
          </cell>
          <cell r="B47">
            <v>0.877</v>
          </cell>
        </row>
        <row r="48">
          <cell r="A48">
            <v>1903</v>
          </cell>
          <cell r="B48">
            <v>0.90300000000000002</v>
          </cell>
        </row>
        <row r="49">
          <cell r="A49">
            <v>1904</v>
          </cell>
          <cell r="B49">
            <v>0.91400000000000003</v>
          </cell>
        </row>
        <row r="50">
          <cell r="A50">
            <v>1905</v>
          </cell>
          <cell r="B50">
            <v>0.91500000000000004</v>
          </cell>
        </row>
        <row r="51">
          <cell r="A51">
            <v>1906</v>
          </cell>
          <cell r="B51">
            <v>0.93200000000000005</v>
          </cell>
        </row>
        <row r="52">
          <cell r="A52">
            <v>1907</v>
          </cell>
          <cell r="B52">
            <v>0.97599999999999998</v>
          </cell>
        </row>
        <row r="53">
          <cell r="A53">
            <v>1908</v>
          </cell>
          <cell r="B53">
            <v>0.96599999999999997</v>
          </cell>
        </row>
        <row r="54">
          <cell r="A54">
            <v>1909</v>
          </cell>
          <cell r="B54">
            <v>0.93899999999999995</v>
          </cell>
        </row>
        <row r="55">
          <cell r="A55">
            <v>1910</v>
          </cell>
          <cell r="B55">
            <v>0.96499999999999997</v>
          </cell>
        </row>
        <row r="56">
          <cell r="A56">
            <v>1911</v>
          </cell>
          <cell r="B56">
            <v>0.98899999999999999</v>
          </cell>
        </row>
        <row r="57">
          <cell r="A57">
            <v>1912</v>
          </cell>
          <cell r="B57">
            <v>0.998</v>
          </cell>
        </row>
        <row r="58">
          <cell r="A58">
            <v>1913</v>
          </cell>
          <cell r="B58">
            <v>1</v>
          </cell>
        </row>
        <row r="59">
          <cell r="A59">
            <v>1914</v>
          </cell>
          <cell r="B59">
            <v>1</v>
          </cell>
        </row>
        <row r="60">
          <cell r="A60">
            <v>1915</v>
          </cell>
          <cell r="B60">
            <v>1.07</v>
          </cell>
        </row>
        <row r="61">
          <cell r="A61">
            <v>1916</v>
          </cell>
          <cell r="B61">
            <v>1.339</v>
          </cell>
        </row>
        <row r="62">
          <cell r="A62">
            <v>1917</v>
          </cell>
          <cell r="B62">
            <v>1.8939999999999999</v>
          </cell>
        </row>
        <row r="63">
          <cell r="A63">
            <v>1918</v>
          </cell>
          <cell r="B63">
            <v>2.641</v>
          </cell>
        </row>
        <row r="64">
          <cell r="A64">
            <v>1919</v>
          </cell>
          <cell r="B64">
            <v>2.681</v>
          </cell>
        </row>
        <row r="65">
          <cell r="A65">
            <v>1920</v>
          </cell>
          <cell r="B65">
            <v>3.5230000000000001</v>
          </cell>
        </row>
        <row r="66">
          <cell r="A66">
            <v>1921</v>
          </cell>
          <cell r="B66">
            <v>4.1680000000000001</v>
          </cell>
        </row>
        <row r="67">
          <cell r="A67">
            <v>1922</v>
          </cell>
          <cell r="B67">
            <v>4.1429999999999998</v>
          </cell>
        </row>
        <row r="68">
          <cell r="A68">
            <v>1923</v>
          </cell>
          <cell r="B68">
            <v>4.1189999999999998</v>
          </cell>
        </row>
        <row r="69">
          <cell r="A69">
            <v>1924</v>
          </cell>
          <cell r="B69">
            <v>4.2640000000000002</v>
          </cell>
        </row>
        <row r="70">
          <cell r="A70">
            <v>1925</v>
          </cell>
          <cell r="B70">
            <v>4.79</v>
          </cell>
        </row>
        <row r="71">
          <cell r="A71">
            <v>1926</v>
          </cell>
          <cell r="B71">
            <v>5.1669999999999998</v>
          </cell>
        </row>
        <row r="72">
          <cell r="A72">
            <v>1927</v>
          </cell>
          <cell r="B72">
            <v>4.7240000000000002</v>
          </cell>
        </row>
        <row r="73">
          <cell r="A73">
            <v>1928</v>
          </cell>
          <cell r="B73">
            <v>4.3780000000000001</v>
          </cell>
        </row>
        <row r="74">
          <cell r="A74">
            <v>1929</v>
          </cell>
          <cell r="B74">
            <v>4.4480000000000004</v>
          </cell>
        </row>
        <row r="75">
          <cell r="A75">
            <v>1930</v>
          </cell>
          <cell r="B75">
            <v>4.3070000000000004</v>
          </cell>
        </row>
        <row r="76">
          <cell r="A76">
            <v>1931</v>
          </cell>
          <cell r="B76">
            <v>3.891</v>
          </cell>
        </row>
        <row r="77">
          <cell r="A77">
            <v>1932</v>
          </cell>
          <cell r="B77">
            <v>3.7890000000000001</v>
          </cell>
        </row>
        <row r="78">
          <cell r="A78">
            <v>1933</v>
          </cell>
          <cell r="B78">
            <v>3.5649999999999999</v>
          </cell>
        </row>
        <row r="79">
          <cell r="A79">
            <v>1934</v>
          </cell>
          <cell r="B79">
            <v>3.3809999999999998</v>
          </cell>
        </row>
        <row r="80">
          <cell r="A80">
            <v>1935</v>
          </cell>
          <cell r="B80">
            <v>3.4289999999999998</v>
          </cell>
        </row>
        <row r="81">
          <cell r="A81">
            <v>1936</v>
          </cell>
          <cell r="B81">
            <v>3.6880000000000002</v>
          </cell>
        </row>
        <row r="82">
          <cell r="A82">
            <v>1937</v>
          </cell>
          <cell r="B82">
            <v>4.0369999999999999</v>
          </cell>
        </row>
        <row r="83">
          <cell r="A83">
            <v>1938</v>
          </cell>
          <cell r="B83">
            <v>4.3470000000000004</v>
          </cell>
        </row>
        <row r="84">
          <cell r="A84">
            <v>1939</v>
          </cell>
          <cell r="B84">
            <v>4.5389999999999997</v>
          </cell>
        </row>
        <row r="85">
          <cell r="A85">
            <v>1940</v>
          </cell>
          <cell r="B85">
            <v>5.2969999999999997</v>
          </cell>
        </row>
        <row r="86">
          <cell r="A86">
            <v>1941</v>
          </cell>
          <cell r="B86">
            <v>6.1289999999999996</v>
          </cell>
        </row>
        <row r="87">
          <cell r="A87">
            <v>1942</v>
          </cell>
          <cell r="B87">
            <v>7.0839999999999996</v>
          </cell>
        </row>
        <row r="88">
          <cell r="A88">
            <v>1943</v>
          </cell>
          <cell r="B88">
            <v>11.88</v>
          </cell>
        </row>
        <row r="89">
          <cell r="A89">
            <v>1944</v>
          </cell>
          <cell r="B89">
            <v>52.793999999999997</v>
          </cell>
        </row>
        <row r="90">
          <cell r="A90">
            <v>1945</v>
          </cell>
          <cell r="B90">
            <v>103.98</v>
          </cell>
        </row>
        <row r="91">
          <cell r="A91">
            <v>1946</v>
          </cell>
          <cell r="B91">
            <v>122.71599999999999</v>
          </cell>
        </row>
        <row r="92">
          <cell r="A92">
            <v>1947</v>
          </cell>
          <cell r="B92">
            <v>198.875</v>
          </cell>
        </row>
        <row r="93">
          <cell r="A93">
            <v>1948</v>
          </cell>
          <cell r="B93">
            <v>210.56899999999999</v>
          </cell>
        </row>
        <row r="94">
          <cell r="A94">
            <v>1949</v>
          </cell>
          <cell r="B94">
            <v>213.655</v>
          </cell>
        </row>
        <row r="95">
          <cell r="A95">
            <v>1950</v>
          </cell>
          <cell r="B95">
            <v>210.786</v>
          </cell>
        </row>
        <row r="96">
          <cell r="A96">
            <v>1951</v>
          </cell>
          <cell r="B96">
            <v>231.26</v>
          </cell>
        </row>
        <row r="97">
          <cell r="A97">
            <v>1952</v>
          </cell>
          <cell r="B97">
            <v>241.08500000000001</v>
          </cell>
        </row>
        <row r="98">
          <cell r="A98">
            <v>1953</v>
          </cell>
          <cell r="B98">
            <v>245.779</v>
          </cell>
        </row>
        <row r="99">
          <cell r="A99">
            <v>1954</v>
          </cell>
          <cell r="B99">
            <v>252.387</v>
          </cell>
        </row>
        <row r="100">
          <cell r="A100">
            <v>1955</v>
          </cell>
          <cell r="B100">
            <v>259.47199999999998</v>
          </cell>
        </row>
        <row r="101">
          <cell r="A101">
            <v>1956</v>
          </cell>
          <cell r="B101">
            <v>272.38299999999998</v>
          </cell>
        </row>
        <row r="102">
          <cell r="A102">
            <v>1957</v>
          </cell>
          <cell r="B102">
            <v>277.64299999999997</v>
          </cell>
        </row>
        <row r="103">
          <cell r="A103">
            <v>1958</v>
          </cell>
          <cell r="B103">
            <v>290.94499999999999</v>
          </cell>
        </row>
        <row r="104">
          <cell r="A104">
            <v>1959</v>
          </cell>
          <cell r="B104">
            <v>289.72800000000001</v>
          </cell>
        </row>
        <row r="105">
          <cell r="A105">
            <v>1960</v>
          </cell>
          <cell r="B105">
            <v>297.42200000000003</v>
          </cell>
        </row>
        <row r="106">
          <cell r="A106">
            <v>1961</v>
          </cell>
          <cell r="B106">
            <v>306.11599999999999</v>
          </cell>
        </row>
        <row r="107">
          <cell r="A107">
            <v>1962</v>
          </cell>
          <cell r="B107">
            <v>321.72800000000001</v>
          </cell>
        </row>
        <row r="108">
          <cell r="A108">
            <v>1963</v>
          </cell>
          <cell r="B108">
            <v>345.911</v>
          </cell>
        </row>
        <row r="109">
          <cell r="A109">
            <v>1964</v>
          </cell>
          <cell r="B109">
            <v>366.42099999999999</v>
          </cell>
        </row>
        <row r="110">
          <cell r="A110">
            <v>1965</v>
          </cell>
          <cell r="B110">
            <v>382.339</v>
          </cell>
        </row>
        <row r="111">
          <cell r="A111">
            <v>1966</v>
          </cell>
          <cell r="B111">
            <v>389.99200000000002</v>
          </cell>
        </row>
        <row r="112">
          <cell r="A112">
            <v>1967</v>
          </cell>
          <cell r="B112">
            <v>397.79199999999997</v>
          </cell>
        </row>
        <row r="113">
          <cell r="A113">
            <v>1968</v>
          </cell>
          <cell r="B113">
            <v>402.86200000000002</v>
          </cell>
        </row>
        <row r="114">
          <cell r="A114">
            <v>1969</v>
          </cell>
          <cell r="B114">
            <v>414.17200000000003</v>
          </cell>
        </row>
        <row r="115">
          <cell r="A115">
            <v>1970</v>
          </cell>
          <cell r="B115">
            <v>435.23099999999999</v>
          </cell>
        </row>
        <row r="116">
          <cell r="A116">
            <v>1971</v>
          </cell>
          <cell r="B116">
            <v>456.99299999999999</v>
          </cell>
        </row>
        <row r="117">
          <cell r="A117">
            <v>1972</v>
          </cell>
          <cell r="B117">
            <v>482.67099999999999</v>
          </cell>
        </row>
        <row r="118">
          <cell r="A118">
            <v>1973</v>
          </cell>
          <cell r="B118">
            <v>532.72299999999996</v>
          </cell>
        </row>
        <row r="119">
          <cell r="A119">
            <v>1974</v>
          </cell>
          <cell r="B119">
            <v>636.30799999999999</v>
          </cell>
        </row>
        <row r="120">
          <cell r="A120">
            <v>1975</v>
          </cell>
          <cell r="B120">
            <v>745.55100000000004</v>
          </cell>
        </row>
        <row r="121">
          <cell r="A121">
            <v>1976</v>
          </cell>
          <cell r="B121">
            <v>868.721</v>
          </cell>
        </row>
        <row r="122">
          <cell r="A122">
            <v>1977</v>
          </cell>
          <cell r="B122">
            <v>1025.96</v>
          </cell>
        </row>
        <row r="123">
          <cell r="A123">
            <v>1978</v>
          </cell>
          <cell r="B123">
            <v>1153.6610000000001</v>
          </cell>
        </row>
        <row r="124">
          <cell r="A124">
            <v>1979</v>
          </cell>
          <cell r="B124">
            <v>1335.2239999999999</v>
          </cell>
        </row>
        <row r="125">
          <cell r="A125">
            <v>1980</v>
          </cell>
          <cell r="B125">
            <v>1617.559</v>
          </cell>
        </row>
        <row r="126">
          <cell r="A126">
            <v>1981</v>
          </cell>
          <cell r="B126">
            <v>1920.0429999999999</v>
          </cell>
        </row>
        <row r="127">
          <cell r="A127">
            <v>1982</v>
          </cell>
          <cell r="B127">
            <v>2233.8490000000002</v>
          </cell>
        </row>
        <row r="128">
          <cell r="A128">
            <v>1983</v>
          </cell>
          <cell r="B128">
            <v>2568.6840000000002</v>
          </cell>
        </row>
        <row r="129">
          <cell r="A129">
            <v>1984</v>
          </cell>
          <cell r="B129">
            <v>2840.4340000000002</v>
          </cell>
        </row>
        <row r="130">
          <cell r="A130">
            <v>1985</v>
          </cell>
          <cell r="B130">
            <v>3084.6849999999999</v>
          </cell>
        </row>
        <row r="131">
          <cell r="A131">
            <v>1986</v>
          </cell>
          <cell r="B131">
            <v>3272.8510000000001</v>
          </cell>
        </row>
        <row r="132">
          <cell r="A132">
            <v>1987</v>
          </cell>
          <cell r="B132">
            <v>3424</v>
          </cell>
        </row>
        <row r="133">
          <cell r="A133">
            <v>1988</v>
          </cell>
          <cell r="B133">
            <v>3593.6579999999999</v>
          </cell>
        </row>
        <row r="134">
          <cell r="A134">
            <v>1989</v>
          </cell>
          <cell r="B134">
            <v>3831.1790000000001</v>
          </cell>
        </row>
        <row r="135">
          <cell r="A135">
            <v>1990</v>
          </cell>
          <cell r="B135">
            <v>4064.8809999999999</v>
          </cell>
        </row>
        <row r="136">
          <cell r="A136">
            <v>1991</v>
          </cell>
          <cell r="B136">
            <v>4325.4009999999998</v>
          </cell>
        </row>
        <row r="137">
          <cell r="A137">
            <v>1992</v>
          </cell>
          <cell r="B137">
            <v>4559.3720000000003</v>
          </cell>
        </row>
        <row r="138">
          <cell r="A138">
            <v>1993</v>
          </cell>
          <cell r="B138">
            <v>4750.866</v>
          </cell>
        </row>
        <row r="139">
          <cell r="A139">
            <v>1994</v>
          </cell>
          <cell r="B139">
            <v>4937.8</v>
          </cell>
        </row>
        <row r="140">
          <cell r="A140">
            <v>1995</v>
          </cell>
          <cell r="B140">
            <v>5202.2430000000004</v>
          </cell>
        </row>
        <row r="141">
          <cell r="A141">
            <v>1996</v>
          </cell>
          <cell r="B141">
            <v>5405.13</v>
          </cell>
        </row>
        <row r="142">
          <cell r="A142">
            <v>1997</v>
          </cell>
          <cell r="B142">
            <v>5498.7709999999997</v>
          </cell>
        </row>
        <row r="143">
          <cell r="A143">
            <v>1998</v>
          </cell>
          <cell r="B143">
            <v>5597.6130000000003</v>
          </cell>
        </row>
        <row r="144">
          <cell r="A144">
            <v>1999</v>
          </cell>
          <cell r="B144">
            <v>5686.0519999999997</v>
          </cell>
        </row>
        <row r="145">
          <cell r="A145">
            <v>2000</v>
          </cell>
          <cell r="B145">
            <v>5831.7139999999999</v>
          </cell>
        </row>
        <row r="146">
          <cell r="A146">
            <v>2001</v>
          </cell>
          <cell r="B146">
            <v>5987.7820000000002</v>
          </cell>
        </row>
        <row r="147">
          <cell r="A147">
            <v>2002</v>
          </cell>
          <cell r="B147">
            <v>6133.4440000000004</v>
          </cell>
        </row>
        <row r="148">
          <cell r="A148">
            <v>2003</v>
          </cell>
          <cell r="B148">
            <v>6284.31</v>
          </cell>
        </row>
        <row r="149">
          <cell r="A149">
            <v>2004</v>
          </cell>
          <cell r="B149">
            <v>6409.1629999999996</v>
          </cell>
        </row>
        <row r="150">
          <cell r="A150">
            <v>2005</v>
          </cell>
          <cell r="B150">
            <v>6518.41</v>
          </cell>
        </row>
        <row r="151">
          <cell r="A151">
            <v>2006</v>
          </cell>
          <cell r="B151">
            <v>6648.4669999999996</v>
          </cell>
        </row>
        <row r="152">
          <cell r="A152">
            <v>2007</v>
          </cell>
          <cell r="B152">
            <v>6762.9160000000002</v>
          </cell>
        </row>
        <row r="153">
          <cell r="A153">
            <v>2008</v>
          </cell>
          <cell r="B153">
            <v>6981.41</v>
          </cell>
        </row>
        <row r="154">
          <cell r="A154">
            <v>2009</v>
          </cell>
          <cell r="B154">
            <v>7033.433</v>
          </cell>
        </row>
        <row r="155">
          <cell r="A155">
            <v>2010</v>
          </cell>
          <cell r="B155">
            <v>7142.68</v>
          </cell>
        </row>
        <row r="156">
          <cell r="A156">
            <v>2011</v>
          </cell>
          <cell r="B156">
            <v>7335.5320000000002</v>
          </cell>
        </row>
        <row r="157">
          <cell r="A157">
            <v>2012</v>
          </cell>
          <cell r="B157">
            <v>7556.9549999999999</v>
          </cell>
        </row>
        <row r="158">
          <cell r="A158">
            <v>2013</v>
          </cell>
          <cell r="B158">
            <v>7642.6670000000004</v>
          </cell>
        </row>
        <row r="159">
          <cell r="A159">
            <v>2014</v>
          </cell>
          <cell r="B159">
            <v>7656.9530000000004</v>
          </cell>
        </row>
        <row r="160">
          <cell r="A160">
            <v>2015</v>
          </cell>
          <cell r="B160">
            <v>7649.81</v>
          </cell>
        </row>
        <row r="161">
          <cell r="A161">
            <v>2016</v>
          </cell>
          <cell r="B161">
            <v>7642.1601900000005</v>
          </cell>
        </row>
        <row r="162">
          <cell r="A162">
            <v>2017</v>
          </cell>
          <cell r="B162">
            <v>7726.3081000000002</v>
          </cell>
        </row>
        <row r="163">
          <cell r="A163">
            <v>2018</v>
          </cell>
          <cell r="B163">
            <v>7810.4560099999999</v>
          </cell>
        </row>
        <row r="164">
          <cell r="A164">
            <v>2019</v>
          </cell>
          <cell r="B164">
            <v>7848.7050600000002</v>
          </cell>
        </row>
        <row r="165">
          <cell r="A165">
            <v>2020</v>
          </cell>
          <cell r="B165">
            <v>7825.7556299999997</v>
          </cell>
        </row>
        <row r="166">
          <cell r="A166">
            <v>2021</v>
          </cell>
          <cell r="B166">
            <v>7971.1020200000003</v>
          </cell>
        </row>
        <row r="167">
          <cell r="A167">
            <v>2022</v>
          </cell>
          <cell r="B167">
            <v>8613.68606</v>
          </cell>
        </row>
        <row r="168">
          <cell r="A168">
            <v>2023</v>
          </cell>
          <cell r="B168">
            <v>9080.3244699999996</v>
          </cell>
        </row>
        <row r="169">
          <cell r="A169">
            <v>2024</v>
          </cell>
          <cell r="B169">
            <v>9156.8225700000003</v>
          </cell>
        </row>
        <row r="170">
          <cell r="A170">
            <v>2025</v>
          </cell>
          <cell r="B170">
            <v>9286.8693400000011</v>
          </cell>
        </row>
      </sheetData>
      <sheetData sheetId="1">
        <row r="1">
          <cell r="B1" t="str">
            <v>anni</v>
          </cell>
          <cell r="C1" t="str">
            <v>all</v>
          </cell>
        </row>
        <row r="2">
          <cell r="B2">
            <v>1954</v>
          </cell>
          <cell r="C2">
            <v>102.8</v>
          </cell>
        </row>
        <row r="3">
          <cell r="B3">
            <v>1955</v>
          </cell>
          <cell r="C3">
            <v>105.2</v>
          </cell>
        </row>
        <row r="4">
          <cell r="B4">
            <v>1956</v>
          </cell>
          <cell r="C4">
            <v>108.8</v>
          </cell>
        </row>
        <row r="5">
          <cell r="B5">
            <v>1957</v>
          </cell>
          <cell r="C5">
            <v>110.2</v>
          </cell>
        </row>
        <row r="6">
          <cell r="B6">
            <v>1958</v>
          </cell>
          <cell r="C6">
            <v>113.3</v>
          </cell>
        </row>
        <row r="7">
          <cell r="B7">
            <v>1959</v>
          </cell>
          <cell r="C7">
            <v>112.8</v>
          </cell>
        </row>
        <row r="8">
          <cell r="B8">
            <v>1960</v>
          </cell>
          <cell r="C8">
            <v>115.4</v>
          </cell>
        </row>
        <row r="9">
          <cell r="B9">
            <v>1961</v>
          </cell>
          <cell r="C9">
            <v>117.8</v>
          </cell>
        </row>
        <row r="10">
          <cell r="B10">
            <v>1962</v>
          </cell>
          <cell r="C10">
            <v>123.3</v>
          </cell>
        </row>
        <row r="11">
          <cell r="B11">
            <v>1963</v>
          </cell>
          <cell r="C11">
            <v>132.5</v>
          </cell>
        </row>
        <row r="12">
          <cell r="B12">
            <v>1964</v>
          </cell>
          <cell r="C12">
            <v>140.30000000000001</v>
          </cell>
        </row>
        <row r="13">
          <cell r="B13">
            <v>1965</v>
          </cell>
          <cell r="C13">
            <v>146.69999999999999</v>
          </cell>
        </row>
        <row r="14">
          <cell r="B14">
            <v>1966</v>
          </cell>
          <cell r="C14">
            <v>150.1</v>
          </cell>
          <cell r="D14">
            <v>1.5009999999999999</v>
          </cell>
        </row>
        <row r="15">
          <cell r="B15">
            <v>1967</v>
          </cell>
          <cell r="C15">
            <v>103.8</v>
          </cell>
        </row>
        <row r="16">
          <cell r="B16">
            <v>1968</v>
          </cell>
          <cell r="C16">
            <v>105.1</v>
          </cell>
        </row>
        <row r="17">
          <cell r="B17">
            <v>1969</v>
          </cell>
          <cell r="C17">
            <v>107.9</v>
          </cell>
        </row>
        <row r="18">
          <cell r="B18">
            <v>1970</v>
          </cell>
          <cell r="C18">
            <v>113.2</v>
          </cell>
          <cell r="D18">
            <v>1.1319999999999999</v>
          </cell>
        </row>
        <row r="19">
          <cell r="B19">
            <v>1971</v>
          </cell>
          <cell r="C19">
            <v>104.8</v>
          </cell>
        </row>
        <row r="20">
          <cell r="B20">
            <v>1972</v>
          </cell>
          <cell r="C20">
            <v>110.8</v>
          </cell>
        </row>
        <row r="21">
          <cell r="B21">
            <v>1973</v>
          </cell>
          <cell r="C21">
            <v>122.8</v>
          </cell>
        </row>
        <row r="22">
          <cell r="B22">
            <v>1974</v>
          </cell>
          <cell r="C22">
            <v>146.30000000000001</v>
          </cell>
        </row>
        <row r="23">
          <cell r="B23">
            <v>1975</v>
          </cell>
          <cell r="C23">
            <v>171.1</v>
          </cell>
        </row>
        <row r="24">
          <cell r="B24">
            <v>1976</v>
          </cell>
          <cell r="C24">
            <v>199.8</v>
          </cell>
          <cell r="D24">
            <v>1.9980000000000002</v>
          </cell>
        </row>
        <row r="25">
          <cell r="B25">
            <v>1977</v>
          </cell>
          <cell r="C25">
            <v>117</v>
          </cell>
        </row>
        <row r="26">
          <cell r="B26">
            <v>1978</v>
          </cell>
          <cell r="C26">
            <v>131.19999999999999</v>
          </cell>
        </row>
        <row r="27">
          <cell r="B27">
            <v>1979</v>
          </cell>
          <cell r="C27">
            <v>150.4</v>
          </cell>
        </row>
        <row r="28">
          <cell r="B28">
            <v>1980</v>
          </cell>
          <cell r="C28">
            <v>182.5</v>
          </cell>
          <cell r="D28">
            <v>1.825</v>
          </cell>
        </row>
        <row r="29">
          <cell r="B29">
            <v>1981</v>
          </cell>
          <cell r="C29">
            <v>117.8</v>
          </cell>
        </row>
        <row r="30">
          <cell r="B30">
            <v>1982</v>
          </cell>
          <cell r="C30">
            <v>137.19999999999999</v>
          </cell>
        </row>
        <row r="31">
          <cell r="B31">
            <v>1983</v>
          </cell>
          <cell r="C31">
            <v>157.30000000000001</v>
          </cell>
        </row>
        <row r="32">
          <cell r="B32">
            <v>1984</v>
          </cell>
          <cell r="C32">
            <v>174.3</v>
          </cell>
        </row>
        <row r="33">
          <cell r="B33">
            <v>1985</v>
          </cell>
          <cell r="C33">
            <v>190.3</v>
          </cell>
          <cell r="D33">
            <v>1.903</v>
          </cell>
        </row>
        <row r="34">
          <cell r="B34">
            <v>1986</v>
          </cell>
          <cell r="C34">
            <v>105.9</v>
          </cell>
        </row>
        <row r="35">
          <cell r="B35">
            <v>1987</v>
          </cell>
          <cell r="C35">
            <v>110.9</v>
          </cell>
        </row>
        <row r="36">
          <cell r="B36">
            <v>1988</v>
          </cell>
          <cell r="C36">
            <v>116.5</v>
          </cell>
        </row>
        <row r="37">
          <cell r="B37">
            <v>1989</v>
          </cell>
          <cell r="C37">
            <v>123.8</v>
          </cell>
        </row>
        <row r="38">
          <cell r="B38">
            <v>1990</v>
          </cell>
          <cell r="C38">
            <v>131.80000000000001</v>
          </cell>
          <cell r="D38">
            <v>1.3180000000000001</v>
          </cell>
        </row>
        <row r="39">
          <cell r="B39">
            <v>1991</v>
          </cell>
          <cell r="C39">
            <v>106.3</v>
          </cell>
        </row>
        <row r="40">
          <cell r="B40">
            <v>1992</v>
          </cell>
          <cell r="C40">
            <v>111.9</v>
          </cell>
        </row>
        <row r="41">
          <cell r="B41">
            <v>1993</v>
          </cell>
          <cell r="C41">
            <v>117</v>
          </cell>
        </row>
        <row r="42">
          <cell r="B42">
            <v>1994</v>
          </cell>
          <cell r="C42">
            <v>121.8</v>
          </cell>
        </row>
        <row r="43">
          <cell r="B43">
            <v>1995</v>
          </cell>
          <cell r="C43">
            <v>128.1</v>
          </cell>
          <cell r="D43">
            <v>1.2809999999999999</v>
          </cell>
        </row>
        <row r="44">
          <cell r="B44">
            <v>1996</v>
          </cell>
          <cell r="C44">
            <v>104</v>
          </cell>
        </row>
        <row r="45">
          <cell r="B45">
            <v>1997</v>
          </cell>
          <cell r="C45">
            <v>106.1</v>
          </cell>
        </row>
        <row r="46">
          <cell r="B46">
            <v>1998</v>
          </cell>
          <cell r="C46">
            <v>108.2</v>
          </cell>
        </row>
        <row r="47">
          <cell r="B47">
            <v>1999</v>
          </cell>
          <cell r="C47">
            <v>110</v>
          </cell>
        </row>
        <row r="48">
          <cell r="B48">
            <v>2000</v>
          </cell>
          <cell r="C48">
            <v>112.8</v>
          </cell>
        </row>
        <row r="49">
          <cell r="B49">
            <v>2001</v>
          </cell>
          <cell r="C49">
            <v>115.9</v>
          </cell>
        </row>
        <row r="50">
          <cell r="B50">
            <v>2002</v>
          </cell>
          <cell r="C50">
            <v>118.8</v>
          </cell>
        </row>
        <row r="51">
          <cell r="B51">
            <v>2003</v>
          </cell>
          <cell r="C51">
            <v>122</v>
          </cell>
        </row>
        <row r="52">
          <cell r="B52">
            <v>2004</v>
          </cell>
          <cell r="C52">
            <v>124.7</v>
          </cell>
        </row>
        <row r="53">
          <cell r="B53">
            <v>2005</v>
          </cell>
          <cell r="C53">
            <v>127.1</v>
          </cell>
        </row>
        <row r="54">
          <cell r="B54">
            <v>2006</v>
          </cell>
          <cell r="C54">
            <v>129.80000000000001</v>
          </cell>
        </row>
        <row r="55">
          <cell r="B55">
            <v>2007</v>
          </cell>
          <cell r="C55">
            <v>132.19999999999999</v>
          </cell>
        </row>
        <row r="56">
          <cell r="B56">
            <v>2008</v>
          </cell>
          <cell r="C56">
            <v>136.6</v>
          </cell>
        </row>
        <row r="57">
          <cell r="B57">
            <v>2009</v>
          </cell>
          <cell r="C57">
            <v>137.69999999999999</v>
          </cell>
        </row>
        <row r="58">
          <cell r="B58">
            <v>2010</v>
          </cell>
          <cell r="C58">
            <v>139.80000000000001</v>
          </cell>
          <cell r="D58">
            <v>1.3979999999999999</v>
          </cell>
        </row>
        <row r="59">
          <cell r="B59">
            <v>2011</v>
          </cell>
          <cell r="C59">
            <v>102.8</v>
          </cell>
        </row>
        <row r="60">
          <cell r="B60">
            <v>2012</v>
          </cell>
          <cell r="C60">
            <v>105.9</v>
          </cell>
        </row>
        <row r="61">
          <cell r="B61">
            <v>2013</v>
          </cell>
          <cell r="C61">
            <v>107.2</v>
          </cell>
        </row>
        <row r="62">
          <cell r="B62">
            <v>2014</v>
          </cell>
          <cell r="C62">
            <v>107.4</v>
          </cell>
        </row>
        <row r="63">
          <cell r="B63">
            <v>2015</v>
          </cell>
          <cell r="C63">
            <v>107.5</v>
          </cell>
          <cell r="D63">
            <v>1.075</v>
          </cell>
        </row>
        <row r="64">
          <cell r="B64">
            <v>2016</v>
          </cell>
          <cell r="C64">
            <v>99.9</v>
          </cell>
        </row>
        <row r="65">
          <cell r="B65">
            <v>2017</v>
          </cell>
          <cell r="C65">
            <v>101.1</v>
          </cell>
        </row>
        <row r="66">
          <cell r="B66">
            <v>2018</v>
          </cell>
          <cell r="C66">
            <v>102.3</v>
          </cell>
        </row>
        <row r="67">
          <cell r="B67">
            <v>2019</v>
          </cell>
          <cell r="C67">
            <v>102.9</v>
          </cell>
        </row>
        <row r="68">
          <cell r="B68">
            <v>2020</v>
          </cell>
          <cell r="C68">
            <v>102.7</v>
          </cell>
        </row>
        <row r="69">
          <cell r="B69">
            <v>2021</v>
          </cell>
          <cell r="C69">
            <v>104.7</v>
          </cell>
        </row>
        <row r="70">
          <cell r="B70">
            <v>2022</v>
          </cell>
          <cell r="C70">
            <v>113.2</v>
          </cell>
        </row>
        <row r="71">
          <cell r="B71">
            <v>2023</v>
          </cell>
          <cell r="C71">
            <v>119.6</v>
          </cell>
        </row>
        <row r="72">
          <cell r="B72">
            <v>2024</v>
          </cell>
          <cell r="C72">
            <v>120.8</v>
          </cell>
        </row>
        <row r="73">
          <cell r="B73">
            <v>2025</v>
          </cell>
          <cell r="C73">
            <v>122.6</v>
          </cell>
        </row>
      </sheetData>
      <sheetData sheetId="2"/>
      <sheetData sheetId="3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stat.it/produzione-editoriale/inflazione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hyperlink" Target="https://data.imf.org/en/Data-Explorer?datasetUrn=IMF.STA:CPI(5.0.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464A5-882A-4487-AB4E-39706AAC0058}">
  <dimension ref="A3:F14"/>
  <sheetViews>
    <sheetView showGridLines="0" tabSelected="1" zoomScale="130" zoomScaleNormal="130" workbookViewId="0">
      <selection activeCell="A7" sqref="A7"/>
    </sheetView>
  </sheetViews>
  <sheetFormatPr defaultRowHeight="14.6"/>
  <cols>
    <col min="1" max="1" width="15.84375" customWidth="1"/>
    <col min="2" max="2" width="3" customWidth="1"/>
    <col min="3" max="3" width="131.84375" customWidth="1"/>
  </cols>
  <sheetData>
    <row r="3" spans="1:6" ht="17.600000000000001">
      <c r="C3" s="23" t="s">
        <v>70</v>
      </c>
    </row>
    <row r="4" spans="1:6" ht="49" customHeight="1">
      <c r="B4" s="24" t="s">
        <v>58</v>
      </c>
      <c r="C4" s="25"/>
      <c r="D4" s="26"/>
      <c r="E4" s="26"/>
      <c r="F4" s="26"/>
    </row>
    <row r="5" spans="1:6">
      <c r="A5" s="27"/>
      <c r="B5" s="28">
        <v>1</v>
      </c>
      <c r="C5" s="29" t="s">
        <v>80</v>
      </c>
    </row>
    <row r="6" spans="1:6">
      <c r="A6" s="30"/>
      <c r="B6" s="29">
        <v>2</v>
      </c>
      <c r="C6" s="29" t="s">
        <v>96</v>
      </c>
    </row>
    <row r="7" spans="1:6">
      <c r="B7" s="31">
        <v>3</v>
      </c>
      <c r="C7" s="31" t="s">
        <v>81</v>
      </c>
    </row>
    <row r="8" spans="1:6">
      <c r="B8" s="31">
        <v>4</v>
      </c>
      <c r="C8" s="31" t="s">
        <v>91</v>
      </c>
    </row>
    <row r="9" spans="1:6">
      <c r="B9" s="31">
        <v>5</v>
      </c>
      <c r="C9" s="31" t="s">
        <v>79</v>
      </c>
    </row>
    <row r="10" spans="1:6">
      <c r="B10" s="32">
        <v>6</v>
      </c>
      <c r="C10" s="31" t="s">
        <v>82</v>
      </c>
    </row>
    <row r="12" spans="1:6">
      <c r="A12" s="33" t="s">
        <v>71</v>
      </c>
      <c r="C12" t="s">
        <v>83</v>
      </c>
    </row>
    <row r="13" spans="1:6">
      <c r="A13" s="34"/>
    </row>
    <row r="14" spans="1:6">
      <c r="A14" s="35" t="s">
        <v>72</v>
      </c>
      <c r="C14" s="36" t="s">
        <v>97</v>
      </c>
    </row>
  </sheetData>
  <hyperlinks>
    <hyperlink ref="C5" location="'1'!A1" display="Imprese con sito web in Italia e nell’Ue e addetti che usano dispositivi connessi nelle maggiori economie Ue e nel Mezzogiorno" xr:uid="{CE7F1F5B-7B57-4609-A2B5-654F5C1B2071}"/>
    <hyperlink ref="B5" location="'2a'!A1" display="'2a'!A1" xr:uid="{96633490-D708-4FF6-91A2-3ADF75CABCB7}"/>
    <hyperlink ref="B6" location="'3a'!A1" display="'3a'!A1" xr:uid="{37C28BD6-F922-4B70-9164-4645CDED72CC}"/>
    <hyperlink ref="B5:C5" location="'1'!A1" display="1a" xr:uid="{CDC1250B-188C-4702-910E-C48AB7C17A54}"/>
    <hyperlink ref="B7:C7" location="'3'!A1" display="'3'!A1" xr:uid="{FD7F3A53-F552-40B6-9523-4E645DB16F1D}"/>
    <hyperlink ref="B8:C8" location="'4'!A1" display="'4'!A1" xr:uid="{5EC09BEE-2CD7-43FE-A66A-882C05C3C41B}"/>
    <hyperlink ref="B9:C9" location="'5'!A1" display="'5'!A1" xr:uid="{956D41E5-005A-4C39-93B6-844FB86F0368}"/>
    <hyperlink ref="C6" location="'2'!A1" display="Imprese innovatrici per tipologia di innovazione e per settore e dimensione" xr:uid="{FE42AF7D-087A-4F1D-B7AB-F353CAF405E1}"/>
    <hyperlink ref="C14" r:id="rId1" xr:uid="{A065C598-AF15-4AF4-ACBD-76AA62AF5CF8}"/>
    <hyperlink ref="C10" location="'6'!A1" display="I prezzi al consumo in Italia, Francia, Germania e Spagna. Anni 1956-2025" xr:uid="{868FC527-59C3-4233-8A35-BD88430982D8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59791-2028-4DBD-AFBF-EA0BD73BB30C}">
  <dimension ref="A1:AB174"/>
  <sheetViews>
    <sheetView zoomScale="145" zoomScaleNormal="145" workbookViewId="0"/>
  </sheetViews>
  <sheetFormatPr defaultColWidth="9.15234375" defaultRowHeight="15"/>
  <cols>
    <col min="1" max="1" width="11.69140625" style="2" customWidth="1"/>
    <col min="2" max="4" width="9.15234375" style="3"/>
    <col min="5" max="5" width="9.69140625" style="3" bestFit="1" customWidth="1"/>
    <col min="6" max="14" width="9.15234375" style="3"/>
    <col min="15" max="15" width="18" style="3" bestFit="1" customWidth="1"/>
    <col min="16" max="16" width="20.53515625" style="3" bestFit="1" customWidth="1"/>
    <col min="17" max="16384" width="9.15234375" style="3"/>
  </cols>
  <sheetData>
    <row r="1" spans="1:28" ht="35.25" customHeight="1">
      <c r="A1" s="19" t="e" vm="1">
        <v>#VALUE!</v>
      </c>
      <c r="B1" s="75" t="s">
        <v>58</v>
      </c>
    </row>
    <row r="2" spans="1:28" ht="12.45">
      <c r="A2" s="74" t="s">
        <v>77</v>
      </c>
    </row>
    <row r="4" spans="1:28" ht="15.45">
      <c r="A4" s="37" t="s">
        <v>57</v>
      </c>
    </row>
    <row r="5" spans="1:28" ht="15.75" customHeight="1">
      <c r="B5" s="95" t="s">
        <v>73</v>
      </c>
      <c r="C5" s="96"/>
      <c r="D5" s="98" t="s">
        <v>4</v>
      </c>
      <c r="AA5" s="3" t="s">
        <v>2</v>
      </c>
    </row>
    <row r="6" spans="1:28" ht="37.75">
      <c r="A6" s="2" t="s">
        <v>3</v>
      </c>
      <c r="B6" s="14" t="s">
        <v>29</v>
      </c>
      <c r="C6" s="14" t="s">
        <v>30</v>
      </c>
      <c r="D6" s="98"/>
      <c r="E6" s="4" t="s">
        <v>5</v>
      </c>
      <c r="W6" s="97" t="s">
        <v>6</v>
      </c>
      <c r="X6" s="97"/>
      <c r="Y6" s="3" t="s">
        <v>7</v>
      </c>
      <c r="Z6" s="3" t="s">
        <v>8</v>
      </c>
      <c r="AA6" s="3" t="s">
        <v>7</v>
      </c>
      <c r="AB6" s="3" t="s">
        <v>8</v>
      </c>
    </row>
    <row r="7" spans="1:28">
      <c r="A7" s="5">
        <v>1861</v>
      </c>
      <c r="E7" s="6">
        <v>62293.108160487987</v>
      </c>
    </row>
    <row r="8" spans="1:28">
      <c r="A8" s="5">
        <v>1862</v>
      </c>
      <c r="B8" s="7">
        <v>0.60975609756097615</v>
      </c>
      <c r="D8" s="7">
        <v>0.37589501939467862</v>
      </c>
      <c r="E8" s="6">
        <v>63532.226615313863</v>
      </c>
      <c r="L8" s="98"/>
      <c r="W8" s="3">
        <v>1861</v>
      </c>
      <c r="X8" s="3">
        <f t="shared" ref="X8:X16" si="0">+W9</f>
        <v>1914</v>
      </c>
      <c r="Y8" s="3">
        <f>+ROUND(VLOOKUP(X8,'[4]foi 1861 - 1954'!$A$6:$B$170,2,FALSE)/VLOOKUP('1'!W8,'[4]foi 1861 - 1954'!$A$6:$B$170,2,FALSE)*100-100,1)</f>
        <v>22</v>
      </c>
      <c r="Z8" s="7">
        <f>+(POWER((Y8+100)/100,1/(X8-W8))-1)*100</f>
        <v>0.37589501939467862</v>
      </c>
      <c r="AA8" s="3">
        <f>+ROUND(VLOOKUP(X8,$A$7:$E$171,5,FALSE)/VLOOKUP('1'!W8,$A$7:$E$171,5,FALSE)*100-100,1)</f>
        <v>114.1</v>
      </c>
      <c r="AB8" s="7">
        <f>+(POWER((AA8+100)/100,1/(X8-W8))-1)*100</f>
        <v>1.4467294474570069</v>
      </c>
    </row>
    <row r="9" spans="1:28">
      <c r="A9" s="5">
        <v>1863</v>
      </c>
      <c r="B9" s="7">
        <v>-2.9090909090908945</v>
      </c>
      <c r="D9" s="7">
        <v>0.37589501939467862</v>
      </c>
      <c r="E9" s="6">
        <v>65499.4952117633</v>
      </c>
      <c r="L9" s="99"/>
      <c r="W9" s="3">
        <v>1914</v>
      </c>
      <c r="X9" s="3">
        <f t="shared" si="0"/>
        <v>1921</v>
      </c>
      <c r="Y9" s="3">
        <f>+ROUND(VLOOKUP(X9,'[4]foi 1861 - 1954'!$A$6:$B$170,2,FALSE)/VLOOKUP('1'!W9,'[4]foi 1861 - 1954'!$A$6:$B$170,2,FALSE)*100-100,1)</f>
        <v>316.8</v>
      </c>
      <c r="Z9" s="7">
        <f t="shared" ref="Z9:Z18" si="1">+(POWER((Y9+100)/100,1/(X9-W9))-1)*100</f>
        <v>22.619940617353997</v>
      </c>
      <c r="AA9" s="3">
        <f>+ROUND(VLOOKUP(X9,$A$7:$E$171,5,FALSE)/VLOOKUP('1'!W9,$A$7:$E$171,5,FALSE)*100-100,1)</f>
        <v>-4</v>
      </c>
      <c r="AB9" s="7">
        <f t="shared" ref="AB9:AB18" si="2">+(POWER((AA9+100)/100,1/(X9-W9))-1)*100</f>
        <v>-0.5814742068577794</v>
      </c>
    </row>
    <row r="10" spans="1:28">
      <c r="A10" s="5">
        <v>1864</v>
      </c>
      <c r="B10" s="7">
        <v>-2.7465667915106184</v>
      </c>
      <c r="D10" s="7">
        <v>0.37589501939467862</v>
      </c>
      <c r="E10" s="6">
        <v>66082.812193897684</v>
      </c>
      <c r="L10" s="99"/>
      <c r="W10" s="3">
        <v>1921</v>
      </c>
      <c r="X10" s="3">
        <f t="shared" si="0"/>
        <v>1935</v>
      </c>
      <c r="Y10" s="3">
        <f>+ROUND(VLOOKUP(X10,'[4]foi 1861 - 1954'!$A$6:$B$170,2,FALSE)/VLOOKUP('1'!W10,'[4]foi 1861 - 1954'!$A$6:$B$170,2,FALSE)*100-100,1)</f>
        <v>-17.7</v>
      </c>
      <c r="Z10" s="7">
        <f t="shared" si="1"/>
        <v>-1.3817864542338132</v>
      </c>
      <c r="AA10" s="3">
        <f>+ROUND(VLOOKUP(X10,$A$7:$E$171,5,FALSE)/VLOOKUP('1'!W10,$A$7:$E$171,5,FALSE)*100-100,1)</f>
        <v>43.9</v>
      </c>
      <c r="AB10" s="7">
        <f t="shared" si="2"/>
        <v>2.6337167726644184</v>
      </c>
    </row>
    <row r="11" spans="1:28">
      <c r="A11" s="5">
        <v>1865</v>
      </c>
      <c r="B11" s="7">
        <v>-1.6688061617458283</v>
      </c>
      <c r="D11" s="7">
        <v>0.37589501939467862</v>
      </c>
      <c r="E11" s="6">
        <v>70609.397910487634</v>
      </c>
      <c r="L11" s="99"/>
      <c r="W11" s="3">
        <v>1935</v>
      </c>
      <c r="X11" s="3">
        <f t="shared" si="0"/>
        <v>1939</v>
      </c>
      <c r="Y11" s="3">
        <f>+ROUND(VLOOKUP(X11,'[4]foi 1861 - 1954'!$A$6:$B$170,2,FALSE)/VLOOKUP('1'!W11,'[4]foi 1861 - 1954'!$A$6:$B$170,2,FALSE)*100-100,1)</f>
        <v>32.4</v>
      </c>
      <c r="Z11" s="7">
        <f t="shared" si="1"/>
        <v>7.2684477883129484</v>
      </c>
      <c r="AA11" s="3">
        <f>+ROUND(VLOOKUP(X11,$A$7:$E$171,5,FALSE)/VLOOKUP('1'!W11,$A$7:$E$171,5,FALSE)*100-100,1)</f>
        <v>15.9</v>
      </c>
      <c r="AB11" s="7">
        <f t="shared" si="2"/>
        <v>3.7578249091094751</v>
      </c>
    </row>
    <row r="12" spans="1:28">
      <c r="A12" s="5">
        <v>1866</v>
      </c>
      <c r="B12" s="7">
        <v>1.0443864229765065</v>
      </c>
      <c r="D12" s="7">
        <v>0.37589501939467862</v>
      </c>
      <c r="E12" s="6">
        <v>71054.594776212311</v>
      </c>
      <c r="L12" s="99"/>
      <c r="W12" s="8">
        <v>1939</v>
      </c>
      <c r="X12" s="8">
        <f t="shared" si="0"/>
        <v>1954</v>
      </c>
      <c r="Y12" s="8">
        <f>+ROUND(VLOOKUP(X12,'[4]foi 1861 - 1954'!$A$6:$B$170,2,FALSE)/VLOOKUP('1'!W12,'[4]foi 1861 - 1954'!$A$6:$B$170,2,FALSE)*100-100,1)</f>
        <v>5460.4</v>
      </c>
      <c r="Z12" s="9">
        <f t="shared" si="1"/>
        <v>30.719507310806815</v>
      </c>
      <c r="AA12" s="3">
        <f>+ROUND(VLOOKUP(X12,$A$7:$E$171,5,FALSE)/VLOOKUP('1'!W12,$A$7:$E$171,5,FALSE)*100-100,1)</f>
        <v>46.5</v>
      </c>
      <c r="AB12" s="7">
        <f t="shared" si="2"/>
        <v>2.5783813200226158</v>
      </c>
    </row>
    <row r="13" spans="1:28">
      <c r="A13" s="5">
        <v>1867</v>
      </c>
      <c r="B13" s="7">
        <v>2.4547803617571029</v>
      </c>
      <c r="D13" s="7">
        <v>0.37589501939467862</v>
      </c>
      <c r="E13" s="6">
        <v>65487.016069389952</v>
      </c>
      <c r="L13" s="98" t="s">
        <v>9</v>
      </c>
      <c r="W13" s="3">
        <v>1954</v>
      </c>
      <c r="X13" s="3">
        <f t="shared" si="0"/>
        <v>1969</v>
      </c>
      <c r="Y13" s="3">
        <f>+ROUND(VLOOKUP(X13,'[4]nic 1955 - 2025'!$B$1:$C$73,2,FALSE)/VLOOKUP('1'!W13,'[4]nic 1955 - 2025'!$B$1:$C$73,2,FALSE)*'[4]nic 1955 - 2025'!D14*100-100,1)</f>
        <v>57.5</v>
      </c>
      <c r="Z13" s="7">
        <f t="shared" si="1"/>
        <v>3.0746899728865795</v>
      </c>
      <c r="AA13" s="3">
        <f>+ROUND(VLOOKUP(X13,$A$7:$E$171,5,FALSE)/VLOOKUP('1'!W13,$A$7:$E$171,5,FALSE)*100-100,1)</f>
        <v>155.69999999999999</v>
      </c>
      <c r="AB13" s="7">
        <f t="shared" si="2"/>
        <v>6.4589181587018318</v>
      </c>
    </row>
    <row r="14" spans="1:28">
      <c r="A14" s="5">
        <v>1868</v>
      </c>
      <c r="B14" s="7">
        <v>4.0353089533417208</v>
      </c>
      <c r="D14" s="7">
        <v>0.37589501939467862</v>
      </c>
      <c r="E14" s="6">
        <v>66965.448994389313</v>
      </c>
      <c r="L14" s="99"/>
      <c r="W14" s="3">
        <v>1969</v>
      </c>
      <c r="X14" s="3">
        <f t="shared" si="0"/>
        <v>1986</v>
      </c>
      <c r="Y14" s="3">
        <f>+ROUND(VLOOKUP(X14,'[4]nic 1955 - 2025'!$B$1:$C$73,2,FALSE)/VLOOKUP('1'!W14,'[4]nic 1955 - 2025'!$B$1:$C$73,2,FALSE)*'[4]nic 1955 - 2025'!D33*'[4]nic 1955 - 2025'!D28*'[4]nic 1955 - 2025'!D24*'[4]nic 1955 - 2025'!D18*100-100,1)</f>
        <v>670.9</v>
      </c>
      <c r="Z14" s="7">
        <f t="shared" si="1"/>
        <v>12.765527452207648</v>
      </c>
      <c r="AA14" s="3">
        <f>+ROUND(VLOOKUP(X14,$A$7:$E$171,5,FALSE)/VLOOKUP('1'!W14,$A$7:$E$171,5,FALSE)*100-100,1)</f>
        <v>64.2</v>
      </c>
      <c r="AB14" s="7">
        <f t="shared" si="2"/>
        <v>2.9601126318452797</v>
      </c>
    </row>
    <row r="15" spans="1:28">
      <c r="A15" s="5">
        <v>1869</v>
      </c>
      <c r="B15" s="7">
        <v>0.60606060606060996</v>
      </c>
      <c r="D15" s="7">
        <v>0.37589501939467862</v>
      </c>
      <c r="E15" s="6">
        <v>68124.398520437288</v>
      </c>
      <c r="L15" s="99"/>
      <c r="W15" s="3">
        <v>1986</v>
      </c>
      <c r="X15" s="3">
        <f t="shared" si="0"/>
        <v>1995</v>
      </c>
      <c r="Y15" s="3">
        <f>+ROUND(VLOOKUP(X15,'[4]nic 1955 - 2025'!$B$1:$C$73,2,FALSE)/VLOOKUP('1'!W15,'[4]nic 1955 - 2025'!$B$1:$C$73,2,FALSE)*'[4]nic 1955 - 2025'!D38*100-100,1)</f>
        <v>59.4</v>
      </c>
      <c r="Z15" s="7">
        <f t="shared" si="1"/>
        <v>5.3170539202567868</v>
      </c>
      <c r="AA15" s="3">
        <f>+ROUND(VLOOKUP(X15,$A$7:$E$171,5,FALSE)/VLOOKUP('1'!W15,$A$7:$E$171,5,FALSE)*100-100,1)</f>
        <v>19.5</v>
      </c>
      <c r="AB15" s="7">
        <f t="shared" si="2"/>
        <v>1.999122120580199</v>
      </c>
    </row>
    <row r="16" spans="1:28">
      <c r="A16" s="5">
        <v>1870</v>
      </c>
      <c r="B16" s="7">
        <v>1.4457831325301207</v>
      </c>
      <c r="D16" s="7">
        <v>0.37589501939467862</v>
      </c>
      <c r="E16" s="6">
        <v>70408.786380542893</v>
      </c>
      <c r="L16" s="99"/>
      <c r="W16" s="3">
        <v>1995</v>
      </c>
      <c r="X16" s="3">
        <f t="shared" si="0"/>
        <v>2021</v>
      </c>
      <c r="Y16" s="3">
        <f>+ROUND(VLOOKUP(X16,'[4]nic 1955 - 2025'!$B$1:$C$73,2,FALSE)/VLOOKUP('1'!W16,'[4]nic 1955 - 2025'!$B$1:$C$73,2,FALSE)*'[4]nic 1955 - 2025'!D63*'[4]nic 1955 - 2025'!D58*'[4]nic 1955 - 2025'!D43*100-100,1)</f>
        <v>57.3</v>
      </c>
      <c r="Z16" s="7">
        <f t="shared" si="1"/>
        <v>1.7575142307386216</v>
      </c>
      <c r="AA16" s="3">
        <f>+ROUND(VLOOKUP(X16,$A$7:$E$171,5,FALSE)/VLOOKUP('1'!W16,$A$7:$E$171,5,FALSE)*100-100,1)</f>
        <v>15.9</v>
      </c>
      <c r="AB16" s="7">
        <f t="shared" si="2"/>
        <v>0.56914259095537378</v>
      </c>
    </row>
    <row r="17" spans="1:28">
      <c r="A17" s="5">
        <v>1871</v>
      </c>
      <c r="B17" s="7">
        <v>3.0878859857482288</v>
      </c>
      <c r="D17" s="7">
        <v>0.37589501939467862</v>
      </c>
      <c r="E17" s="6">
        <v>69271.695651352522</v>
      </c>
      <c r="L17" s="99"/>
      <c r="W17" s="3">
        <v>2021</v>
      </c>
      <c r="X17" s="3">
        <v>2025</v>
      </c>
      <c r="Y17" s="3">
        <f>+ROUND(VLOOKUP(X17,'[4]nic 1955 - 2025'!$B$1:$C$73,2,FALSE)/VLOOKUP('1'!W17,'[4]nic 1955 - 2025'!$B$1:$C$73,2,FALSE)*100-100,1)</f>
        <v>17.100000000000001</v>
      </c>
      <c r="Z17" s="7">
        <f t="shared" si="1"/>
        <v>4.0253591233167851</v>
      </c>
      <c r="AA17" s="3">
        <f>+ROUND(VLOOKUP(X17,$A$7:$E$171,5,FALSE)/VLOOKUP('1'!W17,$A$7:$E$171,5,FALSE)*100-100,1)</f>
        <v>7.7</v>
      </c>
      <c r="AB17" s="7">
        <f t="shared" si="2"/>
        <v>1.871787317665552</v>
      </c>
    </row>
    <row r="18" spans="1:28">
      <c r="A18" s="5">
        <v>1872</v>
      </c>
      <c r="B18" s="7">
        <v>13.018433179723509</v>
      </c>
      <c r="D18" s="7">
        <v>0.37589501939467862</v>
      </c>
      <c r="E18" s="6">
        <v>68171.058441945352</v>
      </c>
      <c r="W18" s="3">
        <v>1921</v>
      </c>
      <c r="X18" s="3">
        <v>1929</v>
      </c>
      <c r="Y18" s="3">
        <f>+ROUND(VLOOKUP(X18,'[4]foi 1861 - 1954'!$A$6:$B$170,2,FALSE)/VLOOKUP('1'!W18,'[4]foi 1861 - 1954'!$A$6:$B$170,2,FALSE)*100-100,1)</f>
        <v>6.7</v>
      </c>
      <c r="Z18" s="7">
        <f t="shared" si="1"/>
        <v>0.81393171326251679</v>
      </c>
      <c r="AA18" s="3">
        <f>+ROUND(VLOOKUP(X18,$A$7:$E$171,5,FALSE)/VLOOKUP('1'!W18,$A$7:$E$171,5,FALSE)*100-100,1)</f>
        <v>43.8</v>
      </c>
      <c r="AB18" s="7">
        <f t="shared" si="2"/>
        <v>4.6453321394150704</v>
      </c>
    </row>
    <row r="19" spans="1:28">
      <c r="A19" s="5">
        <v>1873</v>
      </c>
      <c r="B19" s="7">
        <v>6.0142711518858416</v>
      </c>
      <c r="D19" s="7">
        <v>0.37589501939467862</v>
      </c>
      <c r="E19" s="6">
        <v>68209.465662731323</v>
      </c>
      <c r="W19" s="3">
        <v>1929</v>
      </c>
      <c r="X19" s="3">
        <v>1935</v>
      </c>
      <c r="Y19" s="3">
        <f>+ROUND(VLOOKUP(X19,'[4]foi 1861 - 1954'!$A$6:$B$170,2,FALSE)/VLOOKUP('1'!W19,'[4]foi 1861 - 1954'!$A$6:$B$170,2,FALSE)*100-100,1)</f>
        <v>-22.9</v>
      </c>
      <c r="Z19" s="7">
        <f t="shared" ref="Z19" si="3">+(POWER((Y19+100)/100,1/(X19-W19))-1)*100</f>
        <v>-4.2418538475926688</v>
      </c>
      <c r="AA19" s="3">
        <f>+ROUND(VLOOKUP(X19,$A$7:$E$171,5,FALSE)/VLOOKUP('1'!W19,$A$7:$E$171,5,FALSE)*100-100,1)</f>
        <v>0.1</v>
      </c>
      <c r="AB19" s="7">
        <f t="shared" ref="AB19" si="4">+(POWER((AA19+100)/100,1/(X19-W19))-1)*100</f>
        <v>1.6659726463053026E-2</v>
      </c>
    </row>
    <row r="20" spans="1:28">
      <c r="A20" s="5">
        <v>1874</v>
      </c>
      <c r="B20" s="7">
        <v>2.4038461538461453</v>
      </c>
      <c r="D20" s="7">
        <v>0.37589501939467862</v>
      </c>
      <c r="E20" s="6">
        <v>72116.689971197062</v>
      </c>
      <c r="Z20" s="7"/>
      <c r="AB20" s="7"/>
    </row>
    <row r="21" spans="1:28">
      <c r="A21" s="5">
        <v>1875</v>
      </c>
      <c r="B21" s="7">
        <v>-14.366197183098583</v>
      </c>
      <c r="D21" s="7">
        <v>0.37589501939467862</v>
      </c>
      <c r="E21" s="6">
        <v>72710.325805521526</v>
      </c>
    </row>
    <row r="22" spans="1:28">
      <c r="A22" s="5">
        <v>1876</v>
      </c>
      <c r="B22" s="7">
        <v>5.8114035087719174</v>
      </c>
      <c r="D22" s="7">
        <v>0.37589501939467862</v>
      </c>
      <c r="E22" s="6">
        <v>71331.563913792386</v>
      </c>
    </row>
    <row r="23" spans="1:28">
      <c r="A23" s="5">
        <v>1877</v>
      </c>
      <c r="B23" s="7">
        <v>4.0414507772020825</v>
      </c>
      <c r="D23" s="7">
        <v>0.37589501939467862</v>
      </c>
      <c r="E23" s="6">
        <v>72423.779981716667</v>
      </c>
    </row>
    <row r="24" spans="1:28">
      <c r="A24" s="5">
        <v>1878</v>
      </c>
      <c r="B24" s="7">
        <v>-3.6852589641434341</v>
      </c>
      <c r="D24" s="7">
        <v>0.37589501939467862</v>
      </c>
      <c r="E24" s="6">
        <v>74761.425518244956</v>
      </c>
    </row>
    <row r="25" spans="1:28">
      <c r="A25" s="5">
        <v>1879</v>
      </c>
      <c r="B25" s="7">
        <v>-1.2409513960703222</v>
      </c>
      <c r="D25" s="7">
        <v>0.37589501939467862</v>
      </c>
      <c r="E25" s="6">
        <v>75401.465550172477</v>
      </c>
    </row>
    <row r="26" spans="1:28">
      <c r="A26" s="5">
        <v>1880</v>
      </c>
      <c r="B26" s="7">
        <v>3.6649214659685958</v>
      </c>
      <c r="D26" s="7">
        <v>0.37589501939467862</v>
      </c>
      <c r="E26" s="6">
        <v>77059.25085256045</v>
      </c>
    </row>
    <row r="27" spans="1:28">
      <c r="A27" s="5">
        <v>1881</v>
      </c>
      <c r="B27" s="7">
        <v>-6.4646464646464619</v>
      </c>
      <c r="D27" s="7">
        <v>0.37589501939467862</v>
      </c>
      <c r="E27" s="6">
        <v>79480.933186931885</v>
      </c>
    </row>
    <row r="28" spans="1:28">
      <c r="A28" s="5">
        <v>1882</v>
      </c>
      <c r="B28" s="7">
        <v>-2.3758099352051865</v>
      </c>
      <c r="D28" s="7">
        <v>0.37589501939467862</v>
      </c>
      <c r="E28" s="6">
        <v>81104.527489550004</v>
      </c>
    </row>
    <row r="29" spans="1:28">
      <c r="A29" s="5">
        <v>1883</v>
      </c>
      <c r="B29" s="7">
        <v>-3.2079646017699193</v>
      </c>
      <c r="D29" s="7">
        <v>0.37589501939467862</v>
      </c>
      <c r="E29" s="6">
        <v>82430.232137446976</v>
      </c>
    </row>
    <row r="30" spans="1:28">
      <c r="A30" s="5">
        <v>1884</v>
      </c>
      <c r="B30" s="7">
        <v>-1.9428571428571462</v>
      </c>
      <c r="D30" s="7">
        <v>0.37589501939467862</v>
      </c>
      <c r="E30" s="6">
        <v>81774.113380577823</v>
      </c>
    </row>
    <row r="31" spans="1:28">
      <c r="A31" s="5">
        <v>1885</v>
      </c>
      <c r="B31" s="7">
        <v>2.2144522144522227</v>
      </c>
      <c r="D31" s="7">
        <v>0.37589501939467862</v>
      </c>
      <c r="E31" s="6">
        <v>83766.424217571315</v>
      </c>
    </row>
    <row r="32" spans="1:28">
      <c r="A32" s="5">
        <v>1886</v>
      </c>
      <c r="B32" s="7">
        <v>-0.11402508551880963</v>
      </c>
      <c r="D32" s="7">
        <v>0.37589501939467862</v>
      </c>
      <c r="E32" s="6">
        <v>86319.024067015256</v>
      </c>
    </row>
    <row r="33" spans="1:5">
      <c r="A33" s="5">
        <v>1887</v>
      </c>
      <c r="B33" s="7">
        <v>-0.22831050228310223</v>
      </c>
      <c r="D33" s="7">
        <v>0.37589501939467862</v>
      </c>
      <c r="E33" s="6">
        <v>89000.793580564598</v>
      </c>
    </row>
    <row r="34" spans="1:5">
      <c r="A34" s="5">
        <v>1888</v>
      </c>
      <c r="B34" s="7">
        <v>1.2585812356979309</v>
      </c>
      <c r="D34" s="7">
        <v>0.37589501939467862</v>
      </c>
      <c r="E34" s="6">
        <v>89170.530100322911</v>
      </c>
    </row>
    <row r="35" spans="1:5">
      <c r="A35" s="5">
        <v>1889</v>
      </c>
      <c r="B35" s="7">
        <v>1.6949152542372836</v>
      </c>
      <c r="D35" s="7">
        <v>0.37589501939467862</v>
      </c>
      <c r="E35" s="6">
        <v>86912.084311796905</v>
      </c>
    </row>
    <row r="36" spans="1:5">
      <c r="A36" s="5">
        <v>1890</v>
      </c>
      <c r="B36" s="7">
        <v>3.5555555555555562</v>
      </c>
      <c r="D36" s="7">
        <v>0.37589501939467862</v>
      </c>
      <c r="E36" s="6">
        <v>87758.767024069923</v>
      </c>
    </row>
    <row r="37" spans="1:5">
      <c r="A37" s="5">
        <v>1891</v>
      </c>
      <c r="B37" s="7">
        <v>-0.32188841201716833</v>
      </c>
      <c r="D37" s="7">
        <v>0.37589501939467862</v>
      </c>
      <c r="E37" s="6">
        <v>89438.346872491515</v>
      </c>
    </row>
    <row r="38" spans="1:5">
      <c r="A38" s="5">
        <v>1892</v>
      </c>
      <c r="B38" s="7">
        <v>-0.86114101184069369</v>
      </c>
      <c r="D38" s="7">
        <v>0.37589501939467862</v>
      </c>
      <c r="E38" s="6">
        <v>90102.718127046799</v>
      </c>
    </row>
    <row r="39" spans="1:5">
      <c r="A39" s="5">
        <v>1893</v>
      </c>
      <c r="B39" s="7">
        <v>-2.1715526601520097</v>
      </c>
      <c r="D39" s="7">
        <v>0.37589501939467862</v>
      </c>
      <c r="E39" s="6">
        <v>92091.07569503579</v>
      </c>
    </row>
    <row r="40" spans="1:5">
      <c r="A40" s="5">
        <v>1894</v>
      </c>
      <c r="B40" s="7">
        <v>-0.44395116537181423</v>
      </c>
      <c r="D40" s="7">
        <v>0.37589501939467862</v>
      </c>
      <c r="E40" s="6">
        <v>93258.454293463612</v>
      </c>
    </row>
    <row r="41" spans="1:5">
      <c r="A41" s="5">
        <v>1895</v>
      </c>
      <c r="B41" s="7">
        <v>-0.55741360089186509</v>
      </c>
      <c r="D41" s="7">
        <v>0.37589501939467862</v>
      </c>
      <c r="E41" s="6">
        <v>94558.513184459138</v>
      </c>
    </row>
    <row r="42" spans="1:5">
      <c r="A42" s="5">
        <v>1896</v>
      </c>
      <c r="B42" s="7">
        <v>-0.4484304932735439</v>
      </c>
      <c r="D42" s="7">
        <v>0.37589501939467862</v>
      </c>
      <c r="E42" s="6">
        <v>96452.237894967882</v>
      </c>
    </row>
    <row r="43" spans="1:5">
      <c r="A43" s="5">
        <v>1897</v>
      </c>
      <c r="B43" s="7">
        <v>-0.22522522522522292</v>
      </c>
      <c r="D43" s="7">
        <v>0.37589501939467862</v>
      </c>
      <c r="E43" s="6">
        <v>97159.234784967935</v>
      </c>
    </row>
    <row r="44" spans="1:5">
      <c r="A44" s="5">
        <v>1898</v>
      </c>
      <c r="B44" s="7">
        <v>0.67720090293452717</v>
      </c>
      <c r="D44" s="7">
        <v>0.37589501939467862</v>
      </c>
      <c r="E44" s="6">
        <v>97492.593657064877</v>
      </c>
    </row>
    <row r="45" spans="1:5">
      <c r="A45" s="5">
        <v>1899</v>
      </c>
      <c r="B45" s="7">
        <v>-1.5695067264574036</v>
      </c>
      <c r="D45" s="7">
        <v>0.37589501939467862</v>
      </c>
      <c r="E45" s="6">
        <v>99072.366359613632</v>
      </c>
    </row>
    <row r="46" spans="1:5">
      <c r="A46" s="5">
        <v>1900</v>
      </c>
      <c r="B46" s="7">
        <v>0.45558086560364419</v>
      </c>
      <c r="D46" s="7">
        <v>0.37589501939467862</v>
      </c>
      <c r="E46" s="6">
        <v>102405.82148686294</v>
      </c>
    </row>
    <row r="47" spans="1:5">
      <c r="A47" s="5">
        <v>1901</v>
      </c>
      <c r="B47" s="7">
        <v>0.11337868480725266</v>
      </c>
      <c r="D47" s="7">
        <v>0.37589501939467862</v>
      </c>
      <c r="E47" s="6">
        <v>104505.22492051535</v>
      </c>
    </row>
    <row r="48" spans="1:5">
      <c r="A48" s="5">
        <v>1902</v>
      </c>
      <c r="B48" s="7">
        <v>-0.67950169875424793</v>
      </c>
      <c r="D48" s="7">
        <v>0.37589501939467862</v>
      </c>
      <c r="E48" s="6">
        <v>107028.30462277053</v>
      </c>
    </row>
    <row r="49" spans="1:5">
      <c r="A49" s="5">
        <v>1903</v>
      </c>
      <c r="B49" s="7">
        <v>2.9646522234891615</v>
      </c>
      <c r="D49" s="7">
        <v>0.37589501939467862</v>
      </c>
      <c r="E49" s="6">
        <v>108957.49763634184</v>
      </c>
    </row>
    <row r="50" spans="1:5">
      <c r="A50" s="5">
        <v>1904</v>
      </c>
      <c r="B50" s="7">
        <v>1.218161683277974</v>
      </c>
      <c r="D50" s="7">
        <v>0.37589501939467862</v>
      </c>
      <c r="E50" s="6">
        <v>111636.2427674395</v>
      </c>
    </row>
    <row r="51" spans="1:5">
      <c r="A51" s="5">
        <v>1905</v>
      </c>
      <c r="B51" s="7">
        <v>0.1094091903719896</v>
      </c>
      <c r="D51" s="7">
        <v>0.37589501939467862</v>
      </c>
      <c r="E51" s="6">
        <v>114981.93010163473</v>
      </c>
    </row>
    <row r="52" spans="1:5">
      <c r="A52" s="5">
        <v>1906</v>
      </c>
      <c r="B52" s="7">
        <v>1.8579234972677661</v>
      </c>
      <c r="D52" s="7">
        <v>0.37589501939467862</v>
      </c>
      <c r="E52" s="6">
        <v>119807.06420331936</v>
      </c>
    </row>
    <row r="53" spans="1:5">
      <c r="A53" s="5">
        <v>1907</v>
      </c>
      <c r="B53" s="7">
        <v>4.7210300429184393</v>
      </c>
      <c r="D53" s="7">
        <v>0.37589501939467862</v>
      </c>
      <c r="E53" s="6">
        <v>122972.85185204353</v>
      </c>
    </row>
    <row r="54" spans="1:5">
      <c r="A54" s="5">
        <v>1908</v>
      </c>
      <c r="B54" s="7">
        <v>-1.0245901639344246</v>
      </c>
      <c r="D54" s="7">
        <v>0.37589501939467862</v>
      </c>
      <c r="E54" s="6">
        <v>126629.25451896555</v>
      </c>
    </row>
    <row r="55" spans="1:5">
      <c r="A55" s="5">
        <v>1909</v>
      </c>
      <c r="B55" s="7">
        <v>-2.7950310559006208</v>
      </c>
      <c r="D55" s="7">
        <v>0.37589501939467862</v>
      </c>
      <c r="E55" s="6">
        <v>128757.5014425515</v>
      </c>
    </row>
    <row r="56" spans="1:5">
      <c r="A56" s="5">
        <v>1910</v>
      </c>
      <c r="B56" s="7">
        <v>2.7689030883919052</v>
      </c>
      <c r="D56" s="7">
        <v>0.37589501939467862</v>
      </c>
      <c r="E56" s="6">
        <v>129994.91320824713</v>
      </c>
    </row>
    <row r="57" spans="1:5">
      <c r="A57" s="5">
        <v>1911</v>
      </c>
      <c r="B57" s="7">
        <v>2.4870466321243567</v>
      </c>
      <c r="D57" s="7">
        <v>0.37589501939467862</v>
      </c>
      <c r="E57" s="6">
        <v>132874.88059814737</v>
      </c>
    </row>
    <row r="58" spans="1:5">
      <c r="A58" s="5">
        <v>1912</v>
      </c>
      <c r="B58" s="7">
        <v>0.91001011122346931</v>
      </c>
      <c r="D58" s="7">
        <v>0.37589501939467862</v>
      </c>
      <c r="E58" s="6">
        <v>134039.42086710368</v>
      </c>
    </row>
    <row r="59" spans="1:5">
      <c r="A59" s="5">
        <v>1913</v>
      </c>
      <c r="B59" s="7">
        <v>0.20040080160319551</v>
      </c>
      <c r="D59" s="7">
        <v>0.37589501939467862</v>
      </c>
      <c r="E59" s="6">
        <v>141022.05998343875</v>
      </c>
    </row>
    <row r="60" spans="1:5">
      <c r="A60" s="10">
        <v>1914</v>
      </c>
      <c r="B60" s="11">
        <v>0</v>
      </c>
      <c r="C60" s="12"/>
      <c r="D60" s="11">
        <v>0.37589501939467862</v>
      </c>
      <c r="E60" s="6">
        <v>133385.09848268918</v>
      </c>
    </row>
    <row r="61" spans="1:5">
      <c r="A61" s="5">
        <v>1915</v>
      </c>
      <c r="B61" s="7">
        <v>7.0000000000000062</v>
      </c>
      <c r="D61" s="7">
        <v>22.619940617353997</v>
      </c>
      <c r="E61" s="6">
        <v>128530.28014791982</v>
      </c>
    </row>
    <row r="62" spans="1:5">
      <c r="A62" s="5">
        <v>1916</v>
      </c>
      <c r="B62" s="7">
        <v>25.140186915887842</v>
      </c>
      <c r="D62" s="7">
        <v>22.619940617353997</v>
      </c>
      <c r="E62" s="6">
        <v>140477.82834979065</v>
      </c>
    </row>
    <row r="63" spans="1:5">
      <c r="A63" s="5">
        <v>1917</v>
      </c>
      <c r="B63" s="7">
        <v>41.4488424197162</v>
      </c>
      <c r="D63" s="7">
        <v>22.619940617353997</v>
      </c>
      <c r="E63" s="6">
        <v>140744.10859011495</v>
      </c>
    </row>
    <row r="64" spans="1:5">
      <c r="A64" s="5">
        <v>1918</v>
      </c>
      <c r="B64" s="7">
        <v>39.440337909186908</v>
      </c>
      <c r="D64" s="7">
        <v>22.619940617353997</v>
      </c>
      <c r="E64" s="6">
        <v>136218.3101464299</v>
      </c>
    </row>
    <row r="65" spans="1:5">
      <c r="A65" s="5">
        <v>1919</v>
      </c>
      <c r="B65" s="7">
        <v>1.5145778114350694</v>
      </c>
      <c r="D65" s="7">
        <v>22.619940617353997</v>
      </c>
      <c r="E65" s="6">
        <v>128519.05807016365</v>
      </c>
    </row>
    <row r="66" spans="1:5">
      <c r="A66" s="5">
        <v>1920</v>
      </c>
      <c r="B66" s="7">
        <v>31.406191719507646</v>
      </c>
      <c r="D66" s="7">
        <v>22.619940617353997</v>
      </c>
      <c r="E66" s="6">
        <v>131969.30199098057</v>
      </c>
    </row>
    <row r="67" spans="1:5">
      <c r="A67" s="10">
        <v>1921</v>
      </c>
      <c r="B67" s="11">
        <v>18.308260005676978</v>
      </c>
      <c r="C67" s="12"/>
      <c r="D67" s="11">
        <v>22.619940617353997</v>
      </c>
      <c r="E67" s="6">
        <v>128112.3539763724</v>
      </c>
    </row>
    <row r="68" spans="1:5">
      <c r="A68" s="5">
        <v>1922</v>
      </c>
      <c r="B68" s="7">
        <v>-0.59980806142035936</v>
      </c>
      <c r="D68" s="7">
        <v>-1.3817864542338132</v>
      </c>
      <c r="E68" s="6">
        <v>138930.15320853269</v>
      </c>
    </row>
    <row r="69" spans="1:5">
      <c r="A69" s="5">
        <v>1923</v>
      </c>
      <c r="B69" s="7">
        <v>-0.57929036929761368</v>
      </c>
      <c r="D69" s="7">
        <v>-1.3817864542338132</v>
      </c>
      <c r="E69" s="6">
        <v>151844.89649067537</v>
      </c>
    </row>
    <row r="70" spans="1:5">
      <c r="A70" s="5">
        <v>1924</v>
      </c>
      <c r="B70" s="7">
        <v>3.520271910657935</v>
      </c>
      <c r="D70" s="7">
        <v>-1.3817864542338132</v>
      </c>
      <c r="E70" s="6">
        <v>155966.72695632101</v>
      </c>
    </row>
    <row r="71" spans="1:5">
      <c r="A71" s="5">
        <v>1925</v>
      </c>
      <c r="B71" s="7">
        <v>12.335834896810493</v>
      </c>
      <c r="D71" s="7">
        <v>-1.3817864542338132</v>
      </c>
      <c r="E71" s="6">
        <v>166727.49434908855</v>
      </c>
    </row>
    <row r="72" spans="1:5">
      <c r="A72" s="5">
        <v>1926</v>
      </c>
      <c r="B72" s="7">
        <v>7.8705636743215068</v>
      </c>
      <c r="D72" s="7">
        <v>-1.3817864542338132</v>
      </c>
      <c r="E72" s="6">
        <v>168080.30100416066</v>
      </c>
    </row>
    <row r="73" spans="1:5">
      <c r="A73" s="5">
        <v>1927</v>
      </c>
      <c r="B73" s="7">
        <v>-8.5736404102961021</v>
      </c>
      <c r="D73" s="7">
        <v>-1.3817864542338132</v>
      </c>
      <c r="E73" s="6">
        <v>164962.26380089144</v>
      </c>
    </row>
    <row r="74" spans="1:5">
      <c r="A74" s="5">
        <v>1928</v>
      </c>
      <c r="B74" s="7">
        <v>-7.3243014394580914</v>
      </c>
      <c r="D74" s="7">
        <v>-1.3817864542338132</v>
      </c>
      <c r="E74" s="6">
        <v>175394.65842599582</v>
      </c>
    </row>
    <row r="75" spans="1:5">
      <c r="A75" s="5">
        <v>1929</v>
      </c>
      <c r="B75" s="7">
        <v>1.5989036089538722</v>
      </c>
      <c r="D75" s="7">
        <v>-1.3817864542338132</v>
      </c>
      <c r="E75" s="6">
        <v>184163.41040526229</v>
      </c>
    </row>
    <row r="76" spans="1:5">
      <c r="A76" s="5">
        <v>1930</v>
      </c>
      <c r="B76" s="7">
        <v>-3.1699640287769837</v>
      </c>
      <c r="D76" s="7">
        <v>-1.3817864542338132</v>
      </c>
      <c r="E76" s="6">
        <v>175523.10135480814</v>
      </c>
    </row>
    <row r="77" spans="1:5">
      <c r="A77" s="5">
        <v>1931</v>
      </c>
      <c r="B77" s="7">
        <v>-9.6586951474344147</v>
      </c>
      <c r="D77" s="7">
        <v>-1.3817864542338132</v>
      </c>
      <c r="E77" s="6">
        <v>173717.47250385475</v>
      </c>
    </row>
    <row r="78" spans="1:5">
      <c r="A78" s="5">
        <v>1932</v>
      </c>
      <c r="B78" s="7">
        <v>-2.6214340786430146</v>
      </c>
      <c r="D78" s="7">
        <v>-1.3817864542338132</v>
      </c>
      <c r="E78" s="6">
        <v>177411.71783334631</v>
      </c>
    </row>
    <row r="79" spans="1:5">
      <c r="A79" s="5">
        <v>1933</v>
      </c>
      <c r="B79" s="7">
        <v>-5.9118500923726618</v>
      </c>
      <c r="D79" s="7">
        <v>-1.3817864542338132</v>
      </c>
      <c r="E79" s="6">
        <v>175315.62920457532</v>
      </c>
    </row>
    <row r="80" spans="1:5">
      <c r="A80" s="5">
        <v>1934</v>
      </c>
      <c r="B80" s="7">
        <v>-5.1612903225806477</v>
      </c>
      <c r="D80" s="7">
        <v>-1.3817864542338132</v>
      </c>
      <c r="E80" s="6">
        <v>174864.11404597154</v>
      </c>
    </row>
    <row r="81" spans="1:5">
      <c r="A81" s="10">
        <v>1935</v>
      </c>
      <c r="B81" s="11">
        <v>1.4196983141082642</v>
      </c>
      <c r="C81" s="12"/>
      <c r="D81" s="11">
        <v>-1.3817864542338132</v>
      </c>
      <c r="E81" s="6">
        <v>184361.06678121179</v>
      </c>
    </row>
    <row r="82" spans="1:5">
      <c r="A82" s="5">
        <v>1936</v>
      </c>
      <c r="B82" s="7">
        <v>7.5532225138524423</v>
      </c>
      <c r="D82" s="7">
        <v>7.2684477883129484</v>
      </c>
      <c r="E82" s="6">
        <v>177812.62857265858</v>
      </c>
    </row>
    <row r="83" spans="1:5">
      <c r="A83" s="5">
        <v>1937</v>
      </c>
      <c r="B83" s="7">
        <v>9.4631236442516133</v>
      </c>
      <c r="D83" s="7">
        <v>7.2684477883129484</v>
      </c>
      <c r="E83" s="6">
        <v>195484.68505779424</v>
      </c>
    </row>
    <row r="84" spans="1:5">
      <c r="A84" s="5">
        <v>1938</v>
      </c>
      <c r="B84" s="7">
        <v>7.6789695318305817</v>
      </c>
      <c r="D84" s="7">
        <v>7.2684477883129484</v>
      </c>
      <c r="E84" s="6">
        <v>201065.87140103328</v>
      </c>
    </row>
    <row r="85" spans="1:5">
      <c r="A85" s="10">
        <v>1939</v>
      </c>
      <c r="B85" s="11">
        <v>4.4168391994478862</v>
      </c>
      <c r="C85" s="12"/>
      <c r="D85" s="11">
        <v>7.2684477883129484</v>
      </c>
      <c r="E85" s="6">
        <v>213648.15452689788</v>
      </c>
    </row>
    <row r="86" spans="1:5">
      <c r="A86" s="5">
        <v>1940</v>
      </c>
      <c r="B86" s="7">
        <v>16.699713593302491</v>
      </c>
      <c r="D86" s="7">
        <v>30.719507310806815</v>
      </c>
      <c r="E86" s="6">
        <v>210058.77022229315</v>
      </c>
    </row>
    <row r="87" spans="1:5">
      <c r="A87" s="5">
        <v>1941</v>
      </c>
      <c r="B87" s="7">
        <v>15.707003964508214</v>
      </c>
      <c r="D87" s="7">
        <v>30.719507310806815</v>
      </c>
      <c r="E87" s="6">
        <v>206687.5006781648</v>
      </c>
    </row>
    <row r="88" spans="1:5">
      <c r="A88" s="5">
        <v>1942</v>
      </c>
      <c r="B88" s="7">
        <v>15.581660956110287</v>
      </c>
      <c r="D88" s="7">
        <v>30.719507310806815</v>
      </c>
      <c r="E88" s="6">
        <v>195346.0532628299</v>
      </c>
    </row>
    <row r="89" spans="1:5">
      <c r="A89" s="5">
        <v>1943</v>
      </c>
      <c r="B89" s="7">
        <v>67.7018633540373</v>
      </c>
      <c r="D89" s="7">
        <v>30.719507310806815</v>
      </c>
      <c r="E89" s="6">
        <v>165624.58694869294</v>
      </c>
    </row>
    <row r="90" spans="1:5">
      <c r="A90" s="5">
        <v>1944</v>
      </c>
      <c r="B90" s="7">
        <v>344.39393939393932</v>
      </c>
      <c r="D90" s="7">
        <v>30.719507310806815</v>
      </c>
      <c r="E90" s="6">
        <v>133577.78497153</v>
      </c>
    </row>
    <row r="91" spans="1:5">
      <c r="A91" s="5">
        <v>1945</v>
      </c>
      <c r="B91" s="7">
        <v>96.954199340834208</v>
      </c>
      <c r="D91" s="7">
        <v>30.719507310806815</v>
      </c>
      <c r="E91" s="6">
        <v>119862.45315148117</v>
      </c>
    </row>
    <row r="92" spans="1:5">
      <c r="A92" s="5">
        <v>1946</v>
      </c>
      <c r="B92" s="7">
        <v>18.018849778803613</v>
      </c>
      <c r="D92" s="7">
        <v>30.719507310806815</v>
      </c>
      <c r="E92" s="6">
        <v>161675.28672199644</v>
      </c>
    </row>
    <row r="93" spans="1:5">
      <c r="A93" s="5">
        <v>1947</v>
      </c>
      <c r="B93" s="7">
        <v>62.061181915968589</v>
      </c>
      <c r="D93" s="7">
        <v>30.719507310806815</v>
      </c>
      <c r="E93" s="6">
        <v>192743.5162892931</v>
      </c>
    </row>
    <row r="94" spans="1:5">
      <c r="A94" s="5">
        <v>1948</v>
      </c>
      <c r="B94" s="7">
        <v>5.880075424261455</v>
      </c>
      <c r="D94" s="7">
        <v>30.719507310806815</v>
      </c>
      <c r="E94" s="6">
        <v>207645.76062675883</v>
      </c>
    </row>
    <row r="95" spans="1:5">
      <c r="A95" s="5">
        <v>1949</v>
      </c>
      <c r="B95" s="7">
        <v>1.4655528591578149</v>
      </c>
      <c r="D95" s="7">
        <v>30.719507310806815</v>
      </c>
      <c r="E95" s="6">
        <v>225481.01005599767</v>
      </c>
    </row>
    <row r="96" spans="1:5">
      <c r="A96" s="5">
        <v>1950</v>
      </c>
      <c r="B96" s="7">
        <v>-1.3428190306802978</v>
      </c>
      <c r="D96" s="7">
        <v>30.719507310806815</v>
      </c>
      <c r="E96" s="6">
        <v>244441.7119200275</v>
      </c>
    </row>
    <row r="97" spans="1:5">
      <c r="A97" s="5">
        <v>1951</v>
      </c>
      <c r="B97" s="7">
        <v>9.7131688062774622</v>
      </c>
      <c r="D97" s="7">
        <v>30.719507310806815</v>
      </c>
      <c r="E97" s="6">
        <v>268108.5642326267</v>
      </c>
    </row>
    <row r="98" spans="1:5">
      <c r="A98" s="5">
        <v>1952</v>
      </c>
      <c r="B98" s="7">
        <v>4.2484649312462208</v>
      </c>
      <c r="D98" s="7">
        <v>30.719507310806815</v>
      </c>
      <c r="E98" s="6">
        <v>280848.28711343685</v>
      </c>
    </row>
    <row r="99" spans="1:5">
      <c r="A99" s="5">
        <v>1953</v>
      </c>
      <c r="B99" s="7">
        <v>1.9470311300993304</v>
      </c>
      <c r="D99" s="7">
        <v>30.719507310806815</v>
      </c>
      <c r="E99" s="6">
        <v>301491.96135221934</v>
      </c>
    </row>
    <row r="100" spans="1:5">
      <c r="A100" s="10">
        <v>1954</v>
      </c>
      <c r="B100" s="11">
        <v>2.6885942248930927</v>
      </c>
      <c r="C100" s="12"/>
      <c r="D100" s="11">
        <v>30.719507310806815</v>
      </c>
      <c r="E100" s="6">
        <v>312935.53418969642</v>
      </c>
    </row>
    <row r="101" spans="1:5">
      <c r="A101" s="5">
        <v>1955</v>
      </c>
      <c r="B101" s="7">
        <v>2.8071968841501205</v>
      </c>
      <c r="C101" s="3">
        <v>2.2999999999999998</v>
      </c>
      <c r="D101" s="7">
        <v>3.0746899728865795</v>
      </c>
      <c r="E101" s="6">
        <v>334758.17214094475</v>
      </c>
    </row>
    <row r="102" spans="1:5">
      <c r="A102" s="5">
        <v>1956</v>
      </c>
      <c r="C102" s="3">
        <v>3.4</v>
      </c>
      <c r="D102" s="7">
        <v>3.0746899728865795</v>
      </c>
      <c r="E102" s="6">
        <v>351394.53378719109</v>
      </c>
    </row>
    <row r="103" spans="1:5">
      <c r="A103" s="5">
        <v>1957</v>
      </c>
      <c r="C103" s="3">
        <v>1.3</v>
      </c>
      <c r="D103" s="7">
        <v>3.0746899728865795</v>
      </c>
      <c r="E103" s="6">
        <v>371503.42768097809</v>
      </c>
    </row>
    <row r="104" spans="1:5">
      <c r="A104" s="5">
        <v>1958</v>
      </c>
      <c r="C104" s="3">
        <v>2.8</v>
      </c>
      <c r="D104" s="7">
        <v>3.0746899728865795</v>
      </c>
      <c r="E104" s="6">
        <v>393576.73703484179</v>
      </c>
    </row>
    <row r="105" spans="1:5">
      <c r="A105" s="5">
        <v>1959</v>
      </c>
      <c r="C105" s="3">
        <v>-0.4</v>
      </c>
      <c r="D105" s="7">
        <v>3.0746899728865795</v>
      </c>
      <c r="E105" s="6">
        <v>421586.36385652528</v>
      </c>
    </row>
    <row r="106" spans="1:5">
      <c r="A106" s="5">
        <v>1960</v>
      </c>
      <c r="C106" s="3">
        <v>2.2999999999999998</v>
      </c>
      <c r="D106" s="7">
        <v>3.0746899728865795</v>
      </c>
      <c r="E106" s="6">
        <v>454076.5357947544</v>
      </c>
    </row>
    <row r="107" spans="1:5">
      <c r="A107" s="5">
        <v>1961</v>
      </c>
      <c r="C107" s="3">
        <v>2.1</v>
      </c>
      <c r="D107" s="7">
        <v>3.0746899728865795</v>
      </c>
      <c r="E107" s="6">
        <v>492522.74730368506</v>
      </c>
    </row>
    <row r="108" spans="1:5">
      <c r="A108" s="5">
        <v>1962</v>
      </c>
      <c r="C108" s="3">
        <v>4.7</v>
      </c>
      <c r="D108" s="7">
        <v>3.0746899728865795</v>
      </c>
      <c r="E108" s="6">
        <v>526909.97709875135</v>
      </c>
    </row>
    <row r="109" spans="1:5">
      <c r="A109" s="5">
        <v>1963</v>
      </c>
      <c r="C109" s="3">
        <v>7.5</v>
      </c>
      <c r="D109" s="7">
        <v>3.0746899728865795</v>
      </c>
      <c r="E109" s="6">
        <v>559667.15953920118</v>
      </c>
    </row>
    <row r="110" spans="1:5">
      <c r="A110" s="5">
        <v>1964</v>
      </c>
      <c r="C110" s="3">
        <v>5.9</v>
      </c>
      <c r="D110" s="7">
        <v>3.0746899728865795</v>
      </c>
      <c r="E110" s="6">
        <v>581827.17842212738</v>
      </c>
    </row>
    <row r="111" spans="1:5">
      <c r="A111" s="5">
        <v>1965</v>
      </c>
      <c r="C111" s="3">
        <v>4.5999999999999996</v>
      </c>
      <c r="D111" s="7">
        <v>3.0746899728865795</v>
      </c>
      <c r="E111" s="6">
        <v>608615.84821597277</v>
      </c>
    </row>
    <row r="112" spans="1:5">
      <c r="A112" s="5">
        <v>1966</v>
      </c>
      <c r="C112" s="3">
        <v>2.2999999999999998</v>
      </c>
      <c r="D112" s="7">
        <v>3.0746899728865795</v>
      </c>
      <c r="E112" s="6">
        <v>649289.73429216433</v>
      </c>
    </row>
    <row r="113" spans="1:5">
      <c r="A113" s="5">
        <v>1967</v>
      </c>
      <c r="C113" s="3">
        <v>3.8</v>
      </c>
      <c r="D113" s="7">
        <v>3.0746899728865795</v>
      </c>
      <c r="E113" s="6">
        <v>699378.31753010303</v>
      </c>
    </row>
    <row r="114" spans="1:5">
      <c r="A114" s="5">
        <v>1968</v>
      </c>
      <c r="C114" s="3">
        <v>1.3</v>
      </c>
      <c r="D114" s="7">
        <v>3.0746899728865795</v>
      </c>
      <c r="E114" s="6">
        <v>750570.75594935438</v>
      </c>
    </row>
    <row r="115" spans="1:5">
      <c r="A115" s="10">
        <v>1969</v>
      </c>
      <c r="B115" s="11"/>
      <c r="C115" s="12">
        <v>2.7</v>
      </c>
      <c r="D115" s="11">
        <v>3.0746899728865795</v>
      </c>
      <c r="E115" s="6">
        <v>800065.76195176307</v>
      </c>
    </row>
    <row r="116" spans="1:5">
      <c r="A116" s="5">
        <v>1970</v>
      </c>
      <c r="C116" s="3">
        <v>4.9000000000000004</v>
      </c>
      <c r="D116" s="7">
        <v>12.765527452207648</v>
      </c>
      <c r="E116" s="6">
        <v>848354.64190842374</v>
      </c>
    </row>
    <row r="117" spans="1:5">
      <c r="A117" s="5">
        <v>1971</v>
      </c>
      <c r="C117" s="3">
        <v>4.8</v>
      </c>
      <c r="D117" s="7">
        <v>12.765527452207648</v>
      </c>
      <c r="E117" s="6">
        <v>862054.15901499556</v>
      </c>
    </row>
    <row r="118" spans="1:5">
      <c r="A118" s="5">
        <v>1972</v>
      </c>
      <c r="C118" s="3">
        <v>5.7</v>
      </c>
      <c r="D118" s="7">
        <v>12.765527452207648</v>
      </c>
      <c r="E118" s="6">
        <v>891583.60837717529</v>
      </c>
    </row>
    <row r="119" spans="1:5">
      <c r="A119" s="5">
        <v>1973</v>
      </c>
      <c r="C119" s="3">
        <v>10.8</v>
      </c>
      <c r="D119" s="7">
        <v>12.765527452207648</v>
      </c>
      <c r="E119" s="6">
        <v>951495.06033389014</v>
      </c>
    </row>
    <row r="120" spans="1:5">
      <c r="A120" s="5">
        <v>1974</v>
      </c>
      <c r="C120" s="3">
        <v>19.100000000000001</v>
      </c>
      <c r="D120" s="7">
        <v>12.765527452207648</v>
      </c>
      <c r="E120" s="6">
        <v>999541.97473915189</v>
      </c>
    </row>
    <row r="121" spans="1:5">
      <c r="A121" s="5">
        <v>1975</v>
      </c>
      <c r="C121" s="3">
        <v>17</v>
      </c>
      <c r="D121" s="7">
        <v>12.765527452207648</v>
      </c>
      <c r="E121" s="6">
        <v>975431.57309613959</v>
      </c>
    </row>
    <row r="122" spans="1:5">
      <c r="A122" s="5">
        <v>1976</v>
      </c>
      <c r="C122" s="3">
        <v>16.8</v>
      </c>
      <c r="D122" s="7">
        <v>12.765527452207648</v>
      </c>
      <c r="E122" s="6">
        <v>1040293.5853121027</v>
      </c>
    </row>
    <row r="123" spans="1:5">
      <c r="A123" s="5">
        <v>1977</v>
      </c>
      <c r="C123" s="3">
        <v>17</v>
      </c>
      <c r="D123" s="7">
        <v>12.765527452207648</v>
      </c>
      <c r="E123" s="6">
        <v>1063064.9003800247</v>
      </c>
    </row>
    <row r="124" spans="1:5">
      <c r="A124" s="5">
        <v>1978</v>
      </c>
      <c r="C124" s="3">
        <v>12.1</v>
      </c>
      <c r="D124" s="7">
        <v>12.765527452207648</v>
      </c>
      <c r="E124" s="6">
        <v>1093880.4336572147</v>
      </c>
    </row>
    <row r="125" spans="1:5">
      <c r="A125" s="5">
        <v>1979</v>
      </c>
      <c r="C125" s="3">
        <v>14.6</v>
      </c>
      <c r="D125" s="7">
        <v>12.765527452207648</v>
      </c>
      <c r="E125" s="6">
        <v>1154681.8009298176</v>
      </c>
    </row>
    <row r="126" spans="1:5">
      <c r="A126" s="5">
        <v>1980</v>
      </c>
      <c r="C126" s="3">
        <v>21.3</v>
      </c>
      <c r="D126" s="7">
        <v>12.765527452207648</v>
      </c>
      <c r="E126" s="6">
        <v>1190467.5585258347</v>
      </c>
    </row>
    <row r="127" spans="1:5">
      <c r="A127" s="5">
        <v>1981</v>
      </c>
      <c r="C127" s="3">
        <v>17.8</v>
      </c>
      <c r="D127" s="7">
        <v>12.765527452207648</v>
      </c>
      <c r="E127" s="6">
        <v>1197095.3545222743</v>
      </c>
    </row>
    <row r="128" spans="1:5">
      <c r="A128" s="5">
        <v>1982</v>
      </c>
      <c r="C128" s="3">
        <v>16.5</v>
      </c>
      <c r="D128" s="7">
        <v>12.765527452207648</v>
      </c>
      <c r="E128" s="6">
        <v>1198959.6374696784</v>
      </c>
    </row>
    <row r="129" spans="1:5">
      <c r="A129" s="5">
        <v>1983</v>
      </c>
      <c r="C129" s="3">
        <v>14.7</v>
      </c>
      <c r="D129" s="7">
        <v>12.765527452207648</v>
      </c>
      <c r="E129" s="6">
        <v>1210050.7395280257</v>
      </c>
    </row>
    <row r="130" spans="1:5">
      <c r="A130" s="5">
        <v>1984</v>
      </c>
      <c r="C130" s="3">
        <v>10.8</v>
      </c>
      <c r="D130" s="7">
        <v>12.765527452207648</v>
      </c>
      <c r="E130" s="6">
        <v>1246505.8816288298</v>
      </c>
    </row>
    <row r="131" spans="1:5">
      <c r="A131" s="5">
        <v>1985</v>
      </c>
      <c r="C131" s="3">
        <v>9.1999999999999993</v>
      </c>
      <c r="D131" s="7">
        <v>12.765527452207648</v>
      </c>
      <c r="E131" s="6">
        <v>1279176.9234964284</v>
      </c>
    </row>
    <row r="132" spans="1:5">
      <c r="A132" s="10">
        <v>1986</v>
      </c>
      <c r="B132" s="11"/>
      <c r="C132" s="12">
        <v>5.9</v>
      </c>
      <c r="D132" s="11">
        <v>12.765527452207648</v>
      </c>
      <c r="E132" s="6">
        <v>1313841.0200791038</v>
      </c>
    </row>
    <row r="133" spans="1:5">
      <c r="A133" s="5">
        <v>1987</v>
      </c>
      <c r="C133" s="3">
        <v>4.7</v>
      </c>
      <c r="D133" s="7">
        <v>5.3170539202567868</v>
      </c>
      <c r="E133" s="6">
        <v>1354136.3091696412</v>
      </c>
    </row>
    <row r="134" spans="1:5">
      <c r="A134" s="5">
        <v>1988</v>
      </c>
      <c r="C134" s="3">
        <v>5</v>
      </c>
      <c r="D134" s="7">
        <v>5.3170539202567868</v>
      </c>
      <c r="E134" s="6">
        <v>1408694.8468322956</v>
      </c>
    </row>
    <row r="135" spans="1:5">
      <c r="A135" s="5">
        <v>1989</v>
      </c>
      <c r="C135" s="3">
        <v>6.3</v>
      </c>
      <c r="D135" s="7">
        <v>5.3170539202567868</v>
      </c>
      <c r="E135" s="6">
        <v>1454511.1690380001</v>
      </c>
    </row>
    <row r="136" spans="1:5">
      <c r="A136" s="5">
        <v>1990</v>
      </c>
      <c r="C136" s="3">
        <v>6.5</v>
      </c>
      <c r="D136" s="7">
        <v>5.3170539202567868</v>
      </c>
      <c r="E136" s="6">
        <v>1483346.159309187</v>
      </c>
    </row>
    <row r="137" spans="1:5">
      <c r="A137" s="5">
        <v>1991</v>
      </c>
      <c r="C137" s="3">
        <v>6.3</v>
      </c>
      <c r="D137" s="7">
        <v>5.3170539202567868</v>
      </c>
      <c r="E137" s="6">
        <v>1504691.2397408867</v>
      </c>
    </row>
    <row r="138" spans="1:5">
      <c r="A138" s="5">
        <v>1992</v>
      </c>
      <c r="C138" s="3">
        <v>5.3</v>
      </c>
      <c r="D138" s="7">
        <v>5.3170539202567868</v>
      </c>
      <c r="E138" s="6">
        <v>1515567.9381900262</v>
      </c>
    </row>
    <row r="139" spans="1:5">
      <c r="A139" s="5">
        <v>1993</v>
      </c>
      <c r="C139" s="3">
        <v>4.5999999999999996</v>
      </c>
      <c r="D139" s="7">
        <v>5.3170539202567868</v>
      </c>
      <c r="E139" s="6">
        <v>1502912.8791052136</v>
      </c>
    </row>
    <row r="140" spans="1:5">
      <c r="A140" s="5">
        <v>1994</v>
      </c>
      <c r="C140" s="3">
        <v>4.0999999999999996</v>
      </c>
      <c r="D140" s="7">
        <v>5.3170539202567868</v>
      </c>
      <c r="E140" s="6">
        <v>1534087.1153765125</v>
      </c>
    </row>
    <row r="141" spans="1:5">
      <c r="A141" s="10">
        <v>1995</v>
      </c>
      <c r="B141" s="11"/>
      <c r="C141" s="12">
        <v>5.2</v>
      </c>
      <c r="D141" s="11">
        <v>5.3170539202567868</v>
      </c>
      <c r="E141" s="6">
        <v>1569994.1</v>
      </c>
    </row>
    <row r="142" spans="1:5">
      <c r="A142" s="5">
        <v>1996</v>
      </c>
      <c r="C142" s="3">
        <v>4</v>
      </c>
      <c r="D142" s="7">
        <v>1.7575142307386216</v>
      </c>
      <c r="E142" s="6">
        <v>1591119.7</v>
      </c>
    </row>
    <row r="143" spans="1:5">
      <c r="A143" s="5">
        <v>1997</v>
      </c>
      <c r="C143" s="3">
        <v>2</v>
      </c>
      <c r="D143" s="7">
        <v>1.7575142307386216</v>
      </c>
      <c r="E143" s="6">
        <v>1621760.2</v>
      </c>
    </row>
    <row r="144" spans="1:5">
      <c r="A144" s="5">
        <v>1998</v>
      </c>
      <c r="C144" s="3">
        <v>2</v>
      </c>
      <c r="D144" s="7">
        <v>1.7575142307386216</v>
      </c>
      <c r="E144" s="6">
        <v>1651022.8</v>
      </c>
    </row>
    <row r="145" spans="1:5">
      <c r="A145" s="5">
        <v>1999</v>
      </c>
      <c r="C145" s="3">
        <v>1.7</v>
      </c>
      <c r="D145" s="7">
        <v>1.7575142307386216</v>
      </c>
      <c r="E145" s="6">
        <v>1678726.8</v>
      </c>
    </row>
    <row r="146" spans="1:5">
      <c r="A146" s="5">
        <v>2000</v>
      </c>
      <c r="C146" s="3">
        <v>2.5</v>
      </c>
      <c r="D146" s="7">
        <v>1.7575142307386216</v>
      </c>
      <c r="E146" s="6">
        <v>1743896.7</v>
      </c>
    </row>
    <row r="147" spans="1:5">
      <c r="A147" s="5">
        <v>2001</v>
      </c>
      <c r="C147" s="3">
        <v>2.7</v>
      </c>
      <c r="D147" s="7">
        <v>1.7575142307386216</v>
      </c>
      <c r="E147" s="6">
        <v>1778886.8</v>
      </c>
    </row>
    <row r="148" spans="1:5">
      <c r="A148" s="5">
        <v>2002</v>
      </c>
      <c r="C148" s="3">
        <v>2.5</v>
      </c>
      <c r="D148" s="7">
        <v>1.7575142307386216</v>
      </c>
      <c r="E148" s="6">
        <v>1783688.5</v>
      </c>
    </row>
    <row r="149" spans="1:5">
      <c r="A149" s="5">
        <v>2003</v>
      </c>
      <c r="C149" s="3">
        <v>2.7</v>
      </c>
      <c r="D149" s="7">
        <v>1.7575142307386216</v>
      </c>
      <c r="E149" s="6">
        <v>1784875.7</v>
      </c>
    </row>
    <row r="150" spans="1:5">
      <c r="A150" s="5">
        <v>2004</v>
      </c>
      <c r="C150" s="3">
        <v>2.2000000000000002</v>
      </c>
      <c r="D150" s="7">
        <v>1.7575142307386216</v>
      </c>
      <c r="E150" s="6">
        <v>1811185.1</v>
      </c>
    </row>
    <row r="151" spans="1:5">
      <c r="A151" s="5">
        <v>2005</v>
      </c>
      <c r="C151" s="3">
        <v>1.9</v>
      </c>
      <c r="D151" s="7">
        <v>1.7575142307386216</v>
      </c>
      <c r="E151" s="6">
        <v>1824993.7</v>
      </c>
    </row>
    <row r="152" spans="1:5">
      <c r="A152" s="5">
        <v>2006</v>
      </c>
      <c r="C152" s="3">
        <v>2.1</v>
      </c>
      <c r="D152" s="7">
        <v>1.7575142307386216</v>
      </c>
      <c r="E152" s="6">
        <v>1857834.2</v>
      </c>
    </row>
    <row r="153" spans="1:5">
      <c r="A153" s="5">
        <v>2007</v>
      </c>
      <c r="C153" s="3">
        <v>1.8</v>
      </c>
      <c r="D153" s="7">
        <v>1.7575142307386216</v>
      </c>
      <c r="E153" s="6">
        <v>1885001.1</v>
      </c>
    </row>
    <row r="154" spans="1:5">
      <c r="A154" s="5">
        <v>2008</v>
      </c>
      <c r="C154" s="3">
        <v>3.3</v>
      </c>
      <c r="D154" s="7">
        <v>1.7575142307386216</v>
      </c>
      <c r="E154" s="6">
        <v>1865714.9</v>
      </c>
    </row>
    <row r="155" spans="1:5">
      <c r="A155" s="5">
        <v>2009</v>
      </c>
      <c r="C155" s="3">
        <v>0.8</v>
      </c>
      <c r="D155" s="7">
        <v>1.7575142307386216</v>
      </c>
      <c r="E155" s="6">
        <v>1766735.9</v>
      </c>
    </row>
    <row r="156" spans="1:5">
      <c r="A156" s="5">
        <v>2010</v>
      </c>
      <c r="C156" s="3">
        <v>1.5</v>
      </c>
      <c r="D156" s="7">
        <v>1.7575142307386216</v>
      </c>
      <c r="E156" s="6">
        <v>1793751.2</v>
      </c>
    </row>
    <row r="157" spans="1:5">
      <c r="A157" s="5">
        <v>2011</v>
      </c>
      <c r="C157" s="3">
        <v>2.8</v>
      </c>
      <c r="D157" s="7">
        <v>1.7575142307386216</v>
      </c>
      <c r="E157" s="6">
        <v>1806743.9</v>
      </c>
    </row>
    <row r="158" spans="1:5">
      <c r="A158" s="5">
        <v>2012</v>
      </c>
      <c r="C158" s="3">
        <v>3</v>
      </c>
      <c r="D158" s="7">
        <v>1.7575142307386216</v>
      </c>
      <c r="E158" s="6">
        <v>1751679</v>
      </c>
    </row>
    <row r="159" spans="1:5">
      <c r="A159" s="5">
        <v>2013</v>
      </c>
      <c r="C159" s="3">
        <v>1.2</v>
      </c>
      <c r="D159" s="7">
        <v>1.7575142307386216</v>
      </c>
      <c r="E159" s="6">
        <v>1723683.9</v>
      </c>
    </row>
    <row r="160" spans="1:5">
      <c r="A160" s="5">
        <v>2014</v>
      </c>
      <c r="C160" s="3">
        <v>0.2</v>
      </c>
      <c r="D160" s="7">
        <v>1.7575142307386216</v>
      </c>
      <c r="E160" s="6">
        <v>1723419.7</v>
      </c>
    </row>
    <row r="161" spans="1:5">
      <c r="A161" s="5">
        <v>2015</v>
      </c>
      <c r="C161" s="3">
        <v>0.1</v>
      </c>
      <c r="D161" s="7">
        <v>1.7575142307386216</v>
      </c>
      <c r="E161" s="6">
        <v>1741281.6</v>
      </c>
    </row>
    <row r="162" spans="1:5">
      <c r="A162" s="5">
        <v>2016</v>
      </c>
      <c r="C162" s="3">
        <v>-0.1</v>
      </c>
      <c r="D162" s="7">
        <v>1.7575142307386216</v>
      </c>
      <c r="E162" s="6">
        <v>1766878.7</v>
      </c>
    </row>
    <row r="163" spans="1:5">
      <c r="A163" s="5">
        <v>2017</v>
      </c>
      <c r="C163" s="3">
        <v>1.2</v>
      </c>
      <c r="D163" s="7">
        <v>1.7575142307386216</v>
      </c>
      <c r="E163" s="6">
        <v>1796926.8</v>
      </c>
    </row>
    <row r="164" spans="1:5">
      <c r="A164" s="5">
        <v>2018</v>
      </c>
      <c r="C164" s="3">
        <v>1.2</v>
      </c>
      <c r="D164" s="7">
        <v>1.7575142307386216</v>
      </c>
      <c r="E164" s="6">
        <v>1814845</v>
      </c>
    </row>
    <row r="165" spans="1:5">
      <c r="A165" s="5">
        <v>2019</v>
      </c>
      <c r="C165" s="3">
        <v>0.6</v>
      </c>
      <c r="D165" s="7">
        <v>1.7575142307386216</v>
      </c>
      <c r="E165" s="6">
        <v>1825154.3</v>
      </c>
    </row>
    <row r="166" spans="1:5">
      <c r="A166" s="5">
        <v>2020</v>
      </c>
      <c r="C166" s="3">
        <v>-0.2</v>
      </c>
      <c r="D166" s="7">
        <v>1.7575142307386216</v>
      </c>
      <c r="E166" s="6">
        <v>1665979.4</v>
      </c>
    </row>
    <row r="167" spans="1:5">
      <c r="A167" s="10">
        <v>2021</v>
      </c>
      <c r="B167" s="11"/>
      <c r="C167" s="12">
        <v>1.9</v>
      </c>
      <c r="D167" s="11">
        <v>1.7575142307386216</v>
      </c>
      <c r="E167" s="6">
        <v>1819503.3</v>
      </c>
    </row>
    <row r="168" spans="1:5">
      <c r="A168" s="5">
        <v>2022</v>
      </c>
      <c r="C168" s="3">
        <v>8.1</v>
      </c>
      <c r="D168" s="7">
        <v>4.0253591233167851</v>
      </c>
      <c r="E168" s="6">
        <v>1908758</v>
      </c>
    </row>
    <row r="169" spans="1:5">
      <c r="A169" s="5">
        <v>2023</v>
      </c>
      <c r="C169" s="3">
        <v>5.7</v>
      </c>
      <c r="D169" s="7">
        <v>4.0253591233167851</v>
      </c>
      <c r="E169" s="6">
        <v>1927858.6</v>
      </c>
    </row>
    <row r="170" spans="1:5">
      <c r="A170" s="5">
        <v>2024</v>
      </c>
      <c r="C170" s="3">
        <v>1</v>
      </c>
      <c r="D170" s="7">
        <v>4.0253591233167851</v>
      </c>
      <c r="E170" s="6">
        <v>1948385.6</v>
      </c>
    </row>
    <row r="171" spans="1:5">
      <c r="A171" s="5">
        <v>2025</v>
      </c>
      <c r="C171" s="3">
        <v>1.5</v>
      </c>
      <c r="D171" s="7">
        <v>4.0253591233167851</v>
      </c>
      <c r="E171" s="6">
        <v>1960421</v>
      </c>
    </row>
    <row r="173" spans="1:5" ht="12.45">
      <c r="A173" s="91" t="s">
        <v>85</v>
      </c>
    </row>
    <row r="174" spans="1:5" ht="12.45">
      <c r="A174" s="91" t="s">
        <v>86</v>
      </c>
    </row>
  </sheetData>
  <mergeCells count="5">
    <mergeCell ref="B5:C5"/>
    <mergeCell ref="W6:X6"/>
    <mergeCell ref="L8:L12"/>
    <mergeCell ref="L13:L17"/>
    <mergeCell ref="D5:D6"/>
  </mergeCells>
  <hyperlinks>
    <hyperlink ref="A2" location="INDICE!A1" display="Vai all'indice" xr:uid="{491C4688-A9D8-4344-B9C5-3F4639509150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B76C9-E460-41BA-9827-68B698FD3F96}">
  <dimension ref="A1:G867"/>
  <sheetViews>
    <sheetView zoomScale="130" zoomScaleNormal="130" workbookViewId="0"/>
  </sheetViews>
  <sheetFormatPr defaultColWidth="9.15234375" defaultRowHeight="12.45"/>
  <cols>
    <col min="1" max="1" width="15.15234375" style="38" customWidth="1"/>
    <col min="2" max="4" width="9.15234375" style="38"/>
    <col min="5" max="5" width="9.15234375" style="39" customWidth="1"/>
    <col min="6" max="6" width="9.84375" style="38" customWidth="1"/>
    <col min="7" max="7" width="10.15234375" style="38" bestFit="1" customWidth="1"/>
    <col min="8" max="16384" width="9.15234375" style="1"/>
  </cols>
  <sheetData>
    <row r="1" spans="1:7" ht="43.5" customHeight="1">
      <c r="A1" s="19" t="e" vm="1">
        <v>#VALUE!</v>
      </c>
      <c r="B1" s="75" t="s">
        <v>58</v>
      </c>
    </row>
    <row r="2" spans="1:7">
      <c r="A2" s="74" t="s">
        <v>77</v>
      </c>
    </row>
    <row r="3" spans="1:7">
      <c r="A3" s="1"/>
    </row>
    <row r="4" spans="1:7">
      <c r="A4" s="45" t="s">
        <v>95</v>
      </c>
      <c r="B4" s="1"/>
    </row>
    <row r="5" spans="1:7" ht="34.75">
      <c r="A5" s="49" t="s">
        <v>74</v>
      </c>
      <c r="B5" s="50" t="s">
        <v>27</v>
      </c>
      <c r="C5" s="51" t="s">
        <v>28</v>
      </c>
      <c r="D5" s="49" t="s">
        <v>31</v>
      </c>
      <c r="E5" s="38"/>
      <c r="F5" s="41"/>
      <c r="G5" s="1"/>
    </row>
    <row r="6" spans="1:7">
      <c r="A6" s="44">
        <v>20090</v>
      </c>
      <c r="B6" s="42">
        <v>-0.3</v>
      </c>
      <c r="C6" s="83"/>
      <c r="D6" s="42">
        <v>2.2999999999999998</v>
      </c>
      <c r="E6" s="40"/>
      <c r="F6" s="41"/>
      <c r="G6" s="1"/>
    </row>
    <row r="7" spans="1:7">
      <c r="A7" s="44">
        <v>20121</v>
      </c>
      <c r="B7" s="42">
        <v>-0.4</v>
      </c>
      <c r="C7" s="83"/>
      <c r="D7" s="42">
        <v>2.2999999999999998</v>
      </c>
      <c r="E7" s="46"/>
      <c r="F7" s="41"/>
      <c r="G7" s="1"/>
    </row>
    <row r="8" spans="1:7">
      <c r="A8" s="44">
        <v>20149</v>
      </c>
      <c r="B8" s="42">
        <v>-0.4</v>
      </c>
      <c r="C8" s="83"/>
      <c r="D8" s="42">
        <v>2.2999999999999998</v>
      </c>
      <c r="E8" s="46"/>
      <c r="F8" s="41"/>
      <c r="G8" s="1"/>
    </row>
    <row r="9" spans="1:7">
      <c r="A9" s="44">
        <v>20180</v>
      </c>
      <c r="B9" s="42">
        <v>-0.3</v>
      </c>
      <c r="C9" s="83"/>
      <c r="D9" s="42">
        <v>2.2999999999999998</v>
      </c>
      <c r="E9" s="46"/>
      <c r="F9" s="41"/>
      <c r="G9" s="1"/>
    </row>
    <row r="10" spans="1:7">
      <c r="A10" s="44">
        <v>20210</v>
      </c>
      <c r="B10" s="42">
        <v>-0.3</v>
      </c>
      <c r="C10" s="83"/>
      <c r="D10" s="42">
        <v>2.2999999999999998</v>
      </c>
      <c r="E10" s="46"/>
      <c r="F10" s="41"/>
      <c r="G10" s="1"/>
    </row>
    <row r="11" spans="1:7">
      <c r="A11" s="44">
        <v>20241</v>
      </c>
      <c r="B11" s="42">
        <v>-0.3</v>
      </c>
      <c r="C11" s="83"/>
      <c r="D11" s="42">
        <v>2.2999999999999998</v>
      </c>
      <c r="E11" s="46"/>
      <c r="F11" s="41"/>
      <c r="G11" s="1"/>
    </row>
    <row r="12" spans="1:7">
      <c r="A12" s="44">
        <v>20271</v>
      </c>
      <c r="B12" s="42">
        <v>-0.4</v>
      </c>
      <c r="C12" s="83"/>
      <c r="D12" s="42">
        <v>2.2999999999999998</v>
      </c>
      <c r="E12" s="46"/>
      <c r="F12" s="41"/>
      <c r="G12" s="1"/>
    </row>
    <row r="13" spans="1:7">
      <c r="A13" s="44">
        <v>20302</v>
      </c>
      <c r="B13" s="42">
        <v>-0.5</v>
      </c>
      <c r="C13" s="83"/>
      <c r="D13" s="42">
        <v>2.2999999999999998</v>
      </c>
      <c r="E13" s="46"/>
      <c r="F13" s="41"/>
      <c r="G13" s="1"/>
    </row>
    <row r="14" spans="1:7">
      <c r="A14" s="44">
        <v>20333</v>
      </c>
      <c r="B14" s="42">
        <v>-0.6</v>
      </c>
      <c r="C14" s="83"/>
      <c r="D14" s="42">
        <v>2.2999999999999998</v>
      </c>
      <c r="E14" s="46"/>
      <c r="F14" s="41"/>
      <c r="G14" s="1"/>
    </row>
    <row r="15" spans="1:7">
      <c r="A15" s="44">
        <v>20363</v>
      </c>
      <c r="B15" s="42">
        <v>-0.6</v>
      </c>
      <c r="C15" s="83"/>
      <c r="D15" s="42">
        <v>2.2999999999999998</v>
      </c>
      <c r="E15" s="46"/>
      <c r="F15" s="41"/>
      <c r="G15" s="1"/>
    </row>
    <row r="16" spans="1:7">
      <c r="A16" s="44">
        <v>20394</v>
      </c>
      <c r="B16" s="42">
        <v>-0.5</v>
      </c>
      <c r="C16" s="83"/>
      <c r="D16" s="42">
        <v>2.2999999999999998</v>
      </c>
      <c r="E16" s="46"/>
      <c r="F16" s="41"/>
      <c r="G16" s="1"/>
    </row>
    <row r="17" spans="1:7">
      <c r="A17" s="44">
        <v>20424</v>
      </c>
      <c r="B17" s="42">
        <v>-0.4</v>
      </c>
      <c r="C17" s="83"/>
      <c r="D17" s="42">
        <v>2.2999999999999998</v>
      </c>
      <c r="E17" s="46"/>
      <c r="F17" s="41"/>
      <c r="G17" s="1"/>
    </row>
    <row r="18" spans="1:7">
      <c r="A18" s="44">
        <v>20455</v>
      </c>
      <c r="B18" s="42">
        <v>-0.4</v>
      </c>
      <c r="C18" s="83"/>
      <c r="D18" s="42">
        <v>3.4</v>
      </c>
      <c r="E18" s="46"/>
      <c r="F18" s="41"/>
      <c r="G18" s="1"/>
    </row>
    <row r="19" spans="1:7">
      <c r="A19" s="44">
        <v>20486</v>
      </c>
      <c r="B19" s="42">
        <v>0</v>
      </c>
      <c r="C19" s="83"/>
      <c r="D19" s="42">
        <v>3.4</v>
      </c>
      <c r="E19" s="46"/>
      <c r="F19" s="41"/>
      <c r="G19" s="1"/>
    </row>
    <row r="20" spans="1:7">
      <c r="A20" s="44">
        <v>20515</v>
      </c>
      <c r="B20" s="42">
        <v>-0.1</v>
      </c>
      <c r="C20" s="83"/>
      <c r="D20" s="42">
        <v>3.4</v>
      </c>
      <c r="E20" s="46"/>
      <c r="F20" s="41"/>
      <c r="G20" s="1"/>
    </row>
    <row r="21" spans="1:7">
      <c r="A21" s="44">
        <v>20546</v>
      </c>
      <c r="B21" s="42">
        <v>-0.2</v>
      </c>
      <c r="C21" s="83"/>
      <c r="D21" s="42">
        <v>3.4</v>
      </c>
      <c r="E21" s="46"/>
      <c r="F21" s="41"/>
      <c r="G21" s="1"/>
    </row>
    <row r="22" spans="1:7">
      <c r="A22" s="44">
        <v>20576</v>
      </c>
      <c r="B22" s="42">
        <v>-0.2</v>
      </c>
      <c r="C22" s="83"/>
      <c r="D22" s="42">
        <v>3.4</v>
      </c>
      <c r="E22" s="46"/>
      <c r="F22" s="41"/>
      <c r="G22" s="1"/>
    </row>
    <row r="23" spans="1:7">
      <c r="A23" s="44">
        <v>20607</v>
      </c>
      <c r="B23" s="42">
        <v>-0.2</v>
      </c>
      <c r="C23" s="83"/>
      <c r="D23" s="42">
        <v>3.4</v>
      </c>
      <c r="E23" s="46"/>
      <c r="F23" s="41"/>
      <c r="G23" s="1"/>
    </row>
    <row r="24" spans="1:7">
      <c r="A24" s="44">
        <v>20637</v>
      </c>
      <c r="B24" s="42">
        <v>0</v>
      </c>
      <c r="C24" s="83"/>
      <c r="D24" s="42">
        <v>3.4</v>
      </c>
      <c r="E24" s="46"/>
      <c r="F24" s="41"/>
      <c r="G24" s="1"/>
    </row>
    <row r="25" spans="1:7">
      <c r="A25" s="44">
        <v>20668</v>
      </c>
      <c r="B25" s="42">
        <v>0.2</v>
      </c>
      <c r="C25" s="83"/>
      <c r="D25" s="42">
        <v>3.4</v>
      </c>
      <c r="E25" s="46"/>
      <c r="F25" s="41"/>
      <c r="G25" s="1"/>
    </row>
    <row r="26" spans="1:7">
      <c r="A26" s="44">
        <v>20699</v>
      </c>
      <c r="B26" s="42">
        <v>0.3</v>
      </c>
      <c r="C26" s="83"/>
      <c r="D26" s="42">
        <v>3.4</v>
      </c>
      <c r="E26" s="46"/>
      <c r="F26" s="41"/>
      <c r="G26" s="1"/>
    </row>
    <row r="27" spans="1:7">
      <c r="A27" s="44">
        <v>20729</v>
      </c>
      <c r="B27" s="42">
        <v>0.4</v>
      </c>
      <c r="C27" s="83"/>
      <c r="D27" s="42">
        <v>3.4</v>
      </c>
      <c r="E27" s="46"/>
      <c r="F27" s="41"/>
      <c r="G27" s="1"/>
    </row>
    <row r="28" spans="1:7">
      <c r="A28" s="44">
        <v>20760</v>
      </c>
      <c r="B28" s="42">
        <v>3.5</v>
      </c>
      <c r="C28" s="83"/>
      <c r="D28" s="42">
        <v>3.4</v>
      </c>
      <c r="E28" s="46"/>
      <c r="F28" s="41"/>
      <c r="G28" s="1"/>
    </row>
    <row r="29" spans="1:7">
      <c r="A29" s="44">
        <v>20790</v>
      </c>
      <c r="B29" s="42">
        <v>3.7</v>
      </c>
      <c r="C29" s="83"/>
      <c r="D29" s="42">
        <v>3.4</v>
      </c>
      <c r="E29" s="46"/>
      <c r="F29" s="41"/>
      <c r="G29" s="1"/>
    </row>
    <row r="30" spans="1:7">
      <c r="A30" s="44">
        <v>20821</v>
      </c>
      <c r="B30" s="42">
        <v>4.7</v>
      </c>
      <c r="C30" s="83"/>
      <c r="D30" s="42">
        <v>1.3</v>
      </c>
      <c r="E30" s="46"/>
      <c r="F30" s="41"/>
      <c r="G30" s="1"/>
    </row>
    <row r="31" spans="1:7">
      <c r="A31" s="44">
        <v>20852</v>
      </c>
      <c r="B31" s="42">
        <v>4.3</v>
      </c>
      <c r="C31" s="83"/>
      <c r="D31" s="42">
        <v>1.3</v>
      </c>
      <c r="E31" s="46"/>
      <c r="F31" s="41"/>
      <c r="G31" s="1"/>
    </row>
    <row r="32" spans="1:7">
      <c r="A32" s="44">
        <v>20880</v>
      </c>
      <c r="B32" s="42">
        <v>4.4000000000000004</v>
      </c>
      <c r="C32" s="83"/>
      <c r="D32" s="42">
        <v>1.3</v>
      </c>
      <c r="E32" s="46"/>
      <c r="F32" s="41"/>
      <c r="G32" s="1"/>
    </row>
    <row r="33" spans="1:7">
      <c r="A33" s="44">
        <v>20911</v>
      </c>
      <c r="B33" s="42">
        <v>4.4000000000000004</v>
      </c>
      <c r="C33" s="83"/>
      <c r="D33" s="42">
        <v>1.3</v>
      </c>
      <c r="E33" s="46"/>
      <c r="F33" s="41"/>
      <c r="G33" s="1"/>
    </row>
    <row r="34" spans="1:7">
      <c r="A34" s="44">
        <v>20941</v>
      </c>
      <c r="B34" s="42">
        <v>4.5</v>
      </c>
      <c r="C34" s="83"/>
      <c r="D34" s="42">
        <v>1.3</v>
      </c>
      <c r="E34" s="46"/>
      <c r="F34" s="41"/>
      <c r="G34" s="1"/>
    </row>
    <row r="35" spans="1:7">
      <c r="A35" s="44">
        <v>20972</v>
      </c>
      <c r="B35" s="42">
        <v>4.5</v>
      </c>
      <c r="C35" s="83"/>
      <c r="D35" s="42">
        <v>1.3</v>
      </c>
      <c r="E35" s="46"/>
      <c r="F35" s="41"/>
      <c r="G35" s="1"/>
    </row>
    <row r="36" spans="1:7">
      <c r="A36" s="44">
        <v>21002</v>
      </c>
      <c r="B36" s="42">
        <v>4.3</v>
      </c>
      <c r="C36" s="83"/>
      <c r="D36" s="42">
        <v>1.3</v>
      </c>
      <c r="E36" s="46"/>
      <c r="F36" s="41"/>
      <c r="G36" s="1"/>
    </row>
    <row r="37" spans="1:7">
      <c r="A37" s="44">
        <v>21033</v>
      </c>
      <c r="B37" s="42">
        <v>4.2</v>
      </c>
      <c r="C37" s="83"/>
      <c r="D37" s="42">
        <v>1.3</v>
      </c>
      <c r="E37" s="46"/>
      <c r="F37" s="41"/>
      <c r="G37" s="1"/>
    </row>
    <row r="38" spans="1:7">
      <c r="A38" s="44">
        <v>21064</v>
      </c>
      <c r="B38" s="42">
        <v>4.0999999999999996</v>
      </c>
      <c r="C38" s="83"/>
      <c r="D38" s="42">
        <v>1.3</v>
      </c>
      <c r="E38" s="46"/>
      <c r="F38" s="41"/>
      <c r="G38" s="1"/>
    </row>
    <row r="39" spans="1:7">
      <c r="A39" s="44">
        <v>21094</v>
      </c>
      <c r="B39" s="42">
        <v>4</v>
      </c>
      <c r="C39" s="83"/>
      <c r="D39" s="42">
        <v>1.3</v>
      </c>
      <c r="E39" s="46"/>
      <c r="F39" s="41"/>
      <c r="G39" s="1"/>
    </row>
    <row r="40" spans="1:7">
      <c r="A40" s="44">
        <v>21125</v>
      </c>
      <c r="B40" s="42">
        <v>0.8</v>
      </c>
      <c r="C40" s="83"/>
      <c r="D40" s="42">
        <v>1.3</v>
      </c>
      <c r="E40" s="46"/>
      <c r="F40" s="41"/>
      <c r="G40" s="1"/>
    </row>
    <row r="41" spans="1:7">
      <c r="A41" s="44">
        <v>21155</v>
      </c>
      <c r="B41" s="42">
        <v>0.6</v>
      </c>
      <c r="C41" s="83"/>
      <c r="D41" s="42">
        <v>1.3</v>
      </c>
      <c r="E41" s="46"/>
      <c r="F41" s="41"/>
      <c r="G41" s="1"/>
    </row>
    <row r="42" spans="1:7">
      <c r="A42" s="44">
        <v>21186</v>
      </c>
      <c r="B42" s="42">
        <v>0.8</v>
      </c>
      <c r="C42" s="83"/>
      <c r="D42" s="42">
        <v>2.8</v>
      </c>
      <c r="E42" s="46"/>
      <c r="F42" s="41"/>
      <c r="G42" s="1"/>
    </row>
    <row r="43" spans="1:7">
      <c r="A43" s="44">
        <v>21217</v>
      </c>
      <c r="B43" s="42">
        <v>0.9</v>
      </c>
      <c r="C43" s="83"/>
      <c r="D43" s="42">
        <v>2.8</v>
      </c>
      <c r="E43" s="46"/>
      <c r="F43" s="41"/>
      <c r="G43" s="1"/>
    </row>
    <row r="44" spans="1:7">
      <c r="A44" s="44">
        <v>21245</v>
      </c>
      <c r="B44" s="42">
        <v>0.8</v>
      </c>
      <c r="C44" s="83"/>
      <c r="D44" s="42">
        <v>2.8</v>
      </c>
      <c r="E44" s="46"/>
      <c r="F44" s="41"/>
      <c r="G44" s="1"/>
    </row>
    <row r="45" spans="1:7">
      <c r="A45" s="44">
        <v>21276</v>
      </c>
      <c r="B45" s="42">
        <v>0.8</v>
      </c>
      <c r="C45" s="83"/>
      <c r="D45" s="42">
        <v>2.8</v>
      </c>
      <c r="E45" s="46"/>
      <c r="F45" s="41"/>
      <c r="G45" s="1"/>
    </row>
    <row r="46" spans="1:7">
      <c r="A46" s="44">
        <v>21306</v>
      </c>
      <c r="B46" s="42">
        <v>0.9</v>
      </c>
      <c r="C46" s="83"/>
      <c r="D46" s="42">
        <v>2.8</v>
      </c>
      <c r="E46" s="46"/>
      <c r="F46" s="41"/>
      <c r="G46" s="1"/>
    </row>
    <row r="47" spans="1:7">
      <c r="A47" s="44">
        <v>21337</v>
      </c>
      <c r="B47" s="42">
        <v>0.9</v>
      </c>
      <c r="C47" s="83"/>
      <c r="D47" s="42">
        <v>2.8</v>
      </c>
      <c r="E47" s="46"/>
      <c r="F47" s="41"/>
      <c r="G47" s="1"/>
    </row>
    <row r="48" spans="1:7">
      <c r="A48" s="44">
        <v>21367</v>
      </c>
      <c r="B48" s="42">
        <v>1</v>
      </c>
      <c r="C48" s="83"/>
      <c r="D48" s="42">
        <v>2.8</v>
      </c>
      <c r="E48" s="46"/>
      <c r="F48" s="41"/>
      <c r="G48" s="1"/>
    </row>
    <row r="49" spans="1:7">
      <c r="A49" s="44">
        <v>21398</v>
      </c>
      <c r="B49" s="42">
        <v>1</v>
      </c>
      <c r="C49" s="83"/>
      <c r="D49" s="42">
        <v>2.8</v>
      </c>
      <c r="E49" s="46"/>
      <c r="F49" s="41"/>
      <c r="G49" s="1"/>
    </row>
    <row r="50" spans="1:7">
      <c r="A50" s="44">
        <v>21429</v>
      </c>
      <c r="B50" s="42">
        <v>1.1000000000000001</v>
      </c>
      <c r="C50" s="83"/>
      <c r="D50" s="42">
        <v>2.8</v>
      </c>
      <c r="E50" s="46"/>
      <c r="F50" s="41"/>
      <c r="G50" s="1"/>
    </row>
    <row r="51" spans="1:7">
      <c r="A51" s="44">
        <v>21459</v>
      </c>
      <c r="B51" s="42">
        <v>1.1000000000000001</v>
      </c>
      <c r="C51" s="83"/>
      <c r="D51" s="42">
        <v>2.8</v>
      </c>
      <c r="E51" s="46"/>
      <c r="F51" s="41"/>
      <c r="G51" s="1"/>
    </row>
    <row r="52" spans="1:7">
      <c r="A52" s="44">
        <v>21490</v>
      </c>
      <c r="B52" s="42">
        <v>-0.5</v>
      </c>
      <c r="C52" s="83"/>
      <c r="D52" s="42">
        <v>2.8</v>
      </c>
      <c r="E52" s="46"/>
      <c r="F52" s="41"/>
      <c r="G52" s="1"/>
    </row>
    <row r="53" spans="1:7">
      <c r="A53" s="44">
        <v>21520</v>
      </c>
      <c r="B53" s="42">
        <v>-0.5</v>
      </c>
      <c r="C53" s="83"/>
      <c r="D53" s="42">
        <v>2.8</v>
      </c>
      <c r="E53" s="46"/>
      <c r="F53" s="41"/>
      <c r="G53" s="1"/>
    </row>
    <row r="54" spans="1:7">
      <c r="A54" s="44">
        <v>21551</v>
      </c>
      <c r="B54" s="42">
        <v>-3.1</v>
      </c>
      <c r="C54" s="83"/>
      <c r="D54" s="42">
        <v>-0.4</v>
      </c>
      <c r="E54" s="46"/>
      <c r="F54" s="41"/>
      <c r="G54" s="1"/>
    </row>
    <row r="55" spans="1:7">
      <c r="A55" s="44">
        <v>21582</v>
      </c>
      <c r="B55" s="42">
        <v>-3.2</v>
      </c>
      <c r="C55" s="83"/>
      <c r="D55" s="42">
        <v>-0.4</v>
      </c>
      <c r="E55" s="46"/>
      <c r="F55" s="41"/>
      <c r="G55" s="1"/>
    </row>
    <row r="56" spans="1:7">
      <c r="A56" s="44">
        <v>21610</v>
      </c>
      <c r="B56" s="42">
        <v>-3.1</v>
      </c>
      <c r="C56" s="83"/>
      <c r="D56" s="42">
        <v>-0.4</v>
      </c>
      <c r="E56" s="46"/>
      <c r="F56" s="41"/>
      <c r="G56" s="1"/>
    </row>
    <row r="57" spans="1:7">
      <c r="A57" s="44">
        <v>21641</v>
      </c>
      <c r="B57" s="42">
        <v>-3.1</v>
      </c>
      <c r="C57" s="83"/>
      <c r="D57" s="42">
        <v>-0.4</v>
      </c>
      <c r="E57" s="46"/>
      <c r="F57" s="41"/>
      <c r="G57" s="1"/>
    </row>
    <row r="58" spans="1:7">
      <c r="A58" s="44">
        <v>21671</v>
      </c>
      <c r="B58" s="42">
        <v>-3.9</v>
      </c>
      <c r="C58" s="83"/>
      <c r="D58" s="42">
        <v>-0.4</v>
      </c>
      <c r="E58" s="46"/>
      <c r="F58" s="41"/>
      <c r="G58" s="1"/>
    </row>
    <row r="59" spans="1:7">
      <c r="A59" s="44">
        <v>21702</v>
      </c>
      <c r="B59" s="42">
        <v>-3.8</v>
      </c>
      <c r="C59" s="83"/>
      <c r="D59" s="42">
        <v>-0.4</v>
      </c>
      <c r="E59" s="46"/>
      <c r="F59" s="41"/>
      <c r="G59" s="1"/>
    </row>
    <row r="60" spans="1:7">
      <c r="A60" s="44">
        <v>21732</v>
      </c>
      <c r="B60" s="42">
        <v>-3.9</v>
      </c>
      <c r="C60" s="83"/>
      <c r="D60" s="42">
        <v>-0.4</v>
      </c>
      <c r="E60" s="46"/>
      <c r="F60" s="41"/>
      <c r="G60" s="1"/>
    </row>
    <row r="61" spans="1:7">
      <c r="A61" s="44">
        <v>21763</v>
      </c>
      <c r="B61" s="42">
        <v>-4</v>
      </c>
      <c r="C61" s="83"/>
      <c r="D61" s="42">
        <v>-0.4</v>
      </c>
      <c r="E61" s="46"/>
      <c r="F61" s="41"/>
      <c r="G61" s="1"/>
    </row>
    <row r="62" spans="1:7">
      <c r="A62" s="44">
        <v>21794</v>
      </c>
      <c r="B62" s="42">
        <v>-4.5</v>
      </c>
      <c r="C62" s="83"/>
      <c r="D62" s="42">
        <v>-0.4</v>
      </c>
      <c r="E62" s="46"/>
      <c r="F62" s="41"/>
      <c r="G62" s="1"/>
    </row>
    <row r="63" spans="1:7">
      <c r="A63" s="44">
        <v>21824</v>
      </c>
      <c r="B63" s="42">
        <v>-4.5</v>
      </c>
      <c r="C63" s="83"/>
      <c r="D63" s="42">
        <v>-0.4</v>
      </c>
      <c r="E63" s="46"/>
      <c r="F63" s="41"/>
      <c r="G63" s="1"/>
    </row>
    <row r="64" spans="1:7">
      <c r="A64" s="44">
        <v>21855</v>
      </c>
      <c r="B64" s="42">
        <v>-3.6</v>
      </c>
      <c r="C64" s="83"/>
      <c r="D64" s="42">
        <v>-0.4</v>
      </c>
      <c r="E64" s="46"/>
      <c r="F64" s="41"/>
      <c r="G64" s="1"/>
    </row>
    <row r="65" spans="1:7">
      <c r="A65" s="44">
        <v>21885</v>
      </c>
      <c r="B65" s="42">
        <v>-3.9</v>
      </c>
      <c r="C65" s="83"/>
      <c r="D65" s="42">
        <v>-0.4</v>
      </c>
      <c r="E65" s="46"/>
      <c r="F65" s="41"/>
      <c r="G65" s="1"/>
    </row>
    <row r="66" spans="1:7">
      <c r="A66" s="44">
        <v>21916</v>
      </c>
      <c r="B66" s="42">
        <v>-2.5</v>
      </c>
      <c r="C66" s="83"/>
      <c r="D66" s="42">
        <v>2.2999999999999998</v>
      </c>
      <c r="E66" s="46"/>
      <c r="F66" s="41"/>
      <c r="G66" s="1"/>
    </row>
    <row r="67" spans="1:7">
      <c r="A67" s="44">
        <v>21947</v>
      </c>
      <c r="B67" s="42">
        <v>-2.4</v>
      </c>
      <c r="C67" s="83"/>
      <c r="D67" s="42">
        <v>2.2999999999999998</v>
      </c>
      <c r="E67" s="46"/>
      <c r="F67" s="41"/>
      <c r="G67" s="1"/>
    </row>
    <row r="68" spans="1:7">
      <c r="A68" s="44">
        <v>21976</v>
      </c>
      <c r="B68" s="42">
        <v>-2.5</v>
      </c>
      <c r="C68" s="83"/>
      <c r="D68" s="42">
        <v>2.2999999999999998</v>
      </c>
      <c r="E68" s="46"/>
      <c r="F68" s="41"/>
      <c r="G68" s="1"/>
    </row>
    <row r="69" spans="1:7">
      <c r="A69" s="44">
        <v>22007</v>
      </c>
      <c r="B69" s="42">
        <v>-3.5</v>
      </c>
      <c r="C69" s="83"/>
      <c r="D69" s="42">
        <v>2.2999999999999998</v>
      </c>
      <c r="E69" s="46"/>
      <c r="F69" s="41"/>
      <c r="G69" s="1"/>
    </row>
    <row r="70" spans="1:7">
      <c r="A70" s="44">
        <v>22037</v>
      </c>
      <c r="B70" s="42">
        <v>-2.9</v>
      </c>
      <c r="C70" s="83"/>
      <c r="D70" s="42">
        <v>2.2999999999999998</v>
      </c>
      <c r="E70" s="46"/>
      <c r="F70" s="41"/>
      <c r="G70" s="1"/>
    </row>
    <row r="71" spans="1:7">
      <c r="A71" s="44">
        <v>22068</v>
      </c>
      <c r="B71" s="42">
        <v>-7.5</v>
      </c>
      <c r="C71" s="83"/>
      <c r="D71" s="42">
        <v>2.2999999999999998</v>
      </c>
      <c r="E71" s="46"/>
      <c r="F71" s="41"/>
      <c r="G71" s="1"/>
    </row>
    <row r="72" spans="1:7">
      <c r="A72" s="44">
        <v>22098</v>
      </c>
      <c r="B72" s="42">
        <v>-7.4</v>
      </c>
      <c r="C72" s="83"/>
      <c r="D72" s="42">
        <v>2.2999999999999998</v>
      </c>
      <c r="E72" s="46"/>
      <c r="F72" s="41"/>
      <c r="G72" s="1"/>
    </row>
    <row r="73" spans="1:7">
      <c r="A73" s="44">
        <v>22129</v>
      </c>
      <c r="B73" s="42">
        <v>-7.3</v>
      </c>
      <c r="C73" s="83"/>
      <c r="D73" s="42">
        <v>2.2999999999999998</v>
      </c>
      <c r="E73" s="46"/>
      <c r="F73" s="41"/>
      <c r="G73" s="1"/>
    </row>
    <row r="74" spans="1:7">
      <c r="A74" s="44">
        <v>22160</v>
      </c>
      <c r="B74" s="42">
        <v>-6.7</v>
      </c>
      <c r="C74" s="83"/>
      <c r="D74" s="42">
        <v>2.2999999999999998</v>
      </c>
      <c r="E74" s="46"/>
      <c r="F74" s="41"/>
      <c r="G74" s="1"/>
    </row>
    <row r="75" spans="1:7">
      <c r="A75" s="44">
        <v>22190</v>
      </c>
      <c r="B75" s="42">
        <v>-6.7</v>
      </c>
      <c r="C75" s="83"/>
      <c r="D75" s="42">
        <v>2.2999999999999998</v>
      </c>
      <c r="E75" s="46"/>
      <c r="F75" s="41"/>
      <c r="G75" s="1"/>
    </row>
    <row r="76" spans="1:7">
      <c r="A76" s="44">
        <v>22221</v>
      </c>
      <c r="B76" s="42">
        <v>-6.1</v>
      </c>
      <c r="C76" s="83"/>
      <c r="D76" s="42">
        <v>2.2999999999999998</v>
      </c>
      <c r="E76" s="46"/>
      <c r="F76" s="41"/>
      <c r="G76" s="1"/>
    </row>
    <row r="77" spans="1:7">
      <c r="A77" s="44">
        <v>22251</v>
      </c>
      <c r="B77" s="42">
        <v>-5.8</v>
      </c>
      <c r="C77" s="83"/>
      <c r="D77" s="42">
        <v>2.2999999999999998</v>
      </c>
      <c r="E77" s="47"/>
      <c r="F77" s="41"/>
      <c r="G77" s="1"/>
    </row>
    <row r="78" spans="1:7">
      <c r="A78" s="44">
        <v>22282</v>
      </c>
      <c r="B78" s="42">
        <v>-5.8</v>
      </c>
      <c r="C78" s="83"/>
      <c r="D78" s="42">
        <v>2.1</v>
      </c>
      <c r="E78" s="47"/>
      <c r="F78" s="41"/>
      <c r="G78" s="1"/>
    </row>
    <row r="79" spans="1:7">
      <c r="A79" s="44">
        <v>22313</v>
      </c>
      <c r="B79" s="42">
        <v>-6.7</v>
      </c>
      <c r="C79" s="83"/>
      <c r="D79" s="42">
        <v>2.1</v>
      </c>
      <c r="E79" s="47"/>
      <c r="F79" s="41"/>
      <c r="G79" s="1"/>
    </row>
    <row r="80" spans="1:7">
      <c r="A80" s="44">
        <v>22341</v>
      </c>
      <c r="B80" s="42">
        <v>-6.6</v>
      </c>
      <c r="C80" s="83"/>
      <c r="D80" s="42">
        <v>2.1</v>
      </c>
      <c r="E80" s="47"/>
      <c r="F80" s="41"/>
      <c r="G80" s="1"/>
    </row>
    <row r="81" spans="1:7">
      <c r="A81" s="44">
        <v>22372</v>
      </c>
      <c r="B81" s="42">
        <v>-5.6</v>
      </c>
      <c r="C81" s="83"/>
      <c r="D81" s="42">
        <v>2.1</v>
      </c>
      <c r="E81" s="47"/>
      <c r="F81" s="41"/>
      <c r="G81" s="1"/>
    </row>
    <row r="82" spans="1:7">
      <c r="A82" s="44">
        <v>22402</v>
      </c>
      <c r="B82" s="42">
        <v>-5.4</v>
      </c>
      <c r="C82" s="83"/>
      <c r="D82" s="42">
        <v>2.1</v>
      </c>
      <c r="E82" s="47"/>
      <c r="F82" s="41"/>
      <c r="G82" s="1"/>
    </row>
    <row r="83" spans="1:7">
      <c r="A83" s="44">
        <v>22433</v>
      </c>
      <c r="B83" s="42">
        <v>-0.8</v>
      </c>
      <c r="C83" s="83"/>
      <c r="D83" s="42">
        <v>2.1</v>
      </c>
      <c r="E83" s="47"/>
      <c r="F83" s="41"/>
      <c r="G83" s="1"/>
    </row>
    <row r="84" spans="1:7">
      <c r="A84" s="44">
        <v>22463</v>
      </c>
      <c r="B84" s="42">
        <v>-0.8</v>
      </c>
      <c r="C84" s="83"/>
      <c r="D84" s="42">
        <v>2.1</v>
      </c>
      <c r="E84" s="47"/>
      <c r="F84" s="41"/>
      <c r="G84" s="1"/>
    </row>
    <row r="85" spans="1:7">
      <c r="A85" s="44">
        <v>22494</v>
      </c>
      <c r="B85" s="42">
        <v>-0.8</v>
      </c>
      <c r="C85" s="83"/>
      <c r="D85" s="42">
        <v>2.1</v>
      </c>
      <c r="E85" s="47"/>
      <c r="F85" s="41"/>
      <c r="G85" s="1"/>
    </row>
    <row r="86" spans="1:7">
      <c r="A86" s="44">
        <v>22525</v>
      </c>
      <c r="B86" s="42">
        <v>-0.5</v>
      </c>
      <c r="C86" s="83"/>
      <c r="D86" s="42">
        <v>2.1</v>
      </c>
      <c r="E86" s="47"/>
      <c r="F86" s="41"/>
      <c r="G86" s="1"/>
    </row>
    <row r="87" spans="1:7">
      <c r="A87" s="44">
        <v>22555</v>
      </c>
      <c r="B87" s="42">
        <v>0.1</v>
      </c>
      <c r="C87" s="83"/>
      <c r="D87" s="42">
        <v>2.1</v>
      </c>
      <c r="E87" s="47"/>
      <c r="F87" s="41"/>
      <c r="G87" s="1"/>
    </row>
    <row r="88" spans="1:7">
      <c r="A88" s="44">
        <v>22586</v>
      </c>
      <c r="B88" s="42">
        <v>0.2</v>
      </c>
      <c r="C88" s="83"/>
      <c r="D88" s="42">
        <v>2.1</v>
      </c>
      <c r="E88" s="47"/>
      <c r="F88" s="41"/>
      <c r="G88" s="1"/>
    </row>
    <row r="89" spans="1:7">
      <c r="A89" s="44">
        <v>22616</v>
      </c>
      <c r="B89" s="42">
        <v>0.1</v>
      </c>
      <c r="C89" s="83"/>
      <c r="D89" s="42">
        <v>2.1</v>
      </c>
      <c r="E89" s="47"/>
      <c r="F89" s="41"/>
      <c r="G89" s="1"/>
    </row>
    <row r="90" spans="1:7">
      <c r="A90" s="44">
        <v>22647</v>
      </c>
      <c r="B90" s="42">
        <v>0.5</v>
      </c>
      <c r="C90" s="83"/>
      <c r="D90" s="42">
        <v>4.7</v>
      </c>
      <c r="E90" s="47"/>
      <c r="F90" s="41"/>
      <c r="G90" s="1"/>
    </row>
    <row r="91" spans="1:7">
      <c r="A91" s="44">
        <v>22678</v>
      </c>
      <c r="B91" s="42">
        <v>1.8</v>
      </c>
      <c r="C91" s="83"/>
      <c r="D91" s="42">
        <v>4.7</v>
      </c>
      <c r="E91" s="47"/>
      <c r="F91" s="41"/>
      <c r="G91" s="1"/>
    </row>
    <row r="92" spans="1:7">
      <c r="A92" s="44">
        <v>22706</v>
      </c>
      <c r="B92" s="42">
        <v>1.9</v>
      </c>
      <c r="C92" s="83"/>
      <c r="D92" s="42">
        <v>4.7</v>
      </c>
      <c r="E92" s="47"/>
      <c r="F92" s="41"/>
      <c r="G92" s="1"/>
    </row>
    <row r="93" spans="1:7">
      <c r="A93" s="44">
        <v>22737</v>
      </c>
      <c r="B93" s="42">
        <v>2.1</v>
      </c>
      <c r="C93" s="83"/>
      <c r="D93" s="42">
        <v>4.7</v>
      </c>
      <c r="E93" s="47"/>
      <c r="F93" s="41"/>
      <c r="G93" s="1"/>
    </row>
    <row r="94" spans="1:7">
      <c r="A94" s="44">
        <v>22767</v>
      </c>
      <c r="B94" s="42">
        <v>2.1</v>
      </c>
      <c r="C94" s="83"/>
      <c r="D94" s="42">
        <v>4.7</v>
      </c>
      <c r="E94" s="47"/>
      <c r="F94" s="41"/>
      <c r="G94" s="1"/>
    </row>
    <row r="95" spans="1:7">
      <c r="A95" s="44">
        <v>22798</v>
      </c>
      <c r="B95" s="42">
        <v>2.1</v>
      </c>
      <c r="C95" s="83"/>
      <c r="D95" s="42">
        <v>4.7</v>
      </c>
      <c r="E95" s="47"/>
      <c r="F95" s="41"/>
      <c r="G95" s="1"/>
    </row>
    <row r="96" spans="1:7">
      <c r="A96" s="44">
        <v>22828</v>
      </c>
      <c r="B96" s="42">
        <v>2.2000000000000002</v>
      </c>
      <c r="C96" s="83"/>
      <c r="D96" s="42">
        <v>4.7</v>
      </c>
      <c r="E96" s="47"/>
      <c r="F96" s="41"/>
      <c r="G96" s="1"/>
    </row>
    <row r="97" spans="1:7">
      <c r="A97" s="44">
        <v>22859</v>
      </c>
      <c r="B97" s="42">
        <v>2.2999999999999998</v>
      </c>
      <c r="C97" s="83"/>
      <c r="D97" s="42">
        <v>4.7</v>
      </c>
      <c r="E97" s="47"/>
      <c r="F97" s="41"/>
      <c r="G97" s="1"/>
    </row>
    <row r="98" spans="1:7">
      <c r="A98" s="44">
        <v>22890</v>
      </c>
      <c r="B98" s="42">
        <v>2</v>
      </c>
      <c r="C98" s="83"/>
      <c r="D98" s="42">
        <v>4.7</v>
      </c>
      <c r="E98" s="47"/>
      <c r="F98" s="41"/>
      <c r="G98" s="1"/>
    </row>
    <row r="99" spans="1:7">
      <c r="A99" s="44">
        <v>22920</v>
      </c>
      <c r="B99" s="42">
        <v>1.5</v>
      </c>
      <c r="C99" s="83"/>
      <c r="D99" s="42">
        <v>4.7</v>
      </c>
      <c r="E99" s="47"/>
      <c r="F99" s="41"/>
      <c r="G99" s="1"/>
    </row>
    <row r="100" spans="1:7">
      <c r="A100" s="44">
        <v>22951</v>
      </c>
      <c r="B100" s="42">
        <v>1.5</v>
      </c>
      <c r="C100" s="83"/>
      <c r="D100" s="42">
        <v>4.7</v>
      </c>
      <c r="E100" s="47"/>
      <c r="F100" s="41"/>
      <c r="G100" s="1"/>
    </row>
    <row r="101" spans="1:7">
      <c r="A101" s="44">
        <v>22981</v>
      </c>
      <c r="B101" s="42">
        <v>1.7</v>
      </c>
      <c r="C101" s="83"/>
      <c r="D101" s="42">
        <v>4.7</v>
      </c>
      <c r="E101" s="47"/>
      <c r="F101" s="41"/>
      <c r="G101" s="1"/>
    </row>
    <row r="102" spans="1:7">
      <c r="A102" s="44">
        <v>23012</v>
      </c>
      <c r="B102" s="42">
        <v>1.6</v>
      </c>
      <c r="C102" s="83"/>
      <c r="D102" s="42">
        <v>7.5</v>
      </c>
      <c r="E102" s="47"/>
      <c r="F102" s="41"/>
      <c r="G102" s="1"/>
    </row>
    <row r="103" spans="1:7">
      <c r="A103" s="44">
        <v>23043</v>
      </c>
      <c r="B103" s="42">
        <v>1.8</v>
      </c>
      <c r="C103" s="83"/>
      <c r="D103" s="42">
        <v>7.5</v>
      </c>
      <c r="E103" s="47"/>
      <c r="F103" s="41"/>
      <c r="G103" s="1"/>
    </row>
    <row r="104" spans="1:7">
      <c r="A104" s="44">
        <v>23071</v>
      </c>
      <c r="B104" s="42">
        <v>1.8</v>
      </c>
      <c r="C104" s="83"/>
      <c r="D104" s="42">
        <v>7.5</v>
      </c>
      <c r="E104" s="47"/>
      <c r="F104" s="41"/>
      <c r="G104" s="1"/>
    </row>
    <row r="105" spans="1:7">
      <c r="A105" s="44">
        <v>23102</v>
      </c>
      <c r="B105" s="42">
        <v>1.8</v>
      </c>
      <c r="C105" s="83"/>
      <c r="D105" s="42">
        <v>7.5</v>
      </c>
      <c r="E105" s="47"/>
      <c r="F105" s="41"/>
      <c r="G105" s="1"/>
    </row>
    <row r="106" spans="1:7">
      <c r="A106" s="44">
        <v>23132</v>
      </c>
      <c r="B106" s="42">
        <v>1.8</v>
      </c>
      <c r="C106" s="83"/>
      <c r="D106" s="42">
        <v>7.5</v>
      </c>
      <c r="E106" s="47"/>
      <c r="F106" s="41"/>
      <c r="G106" s="1"/>
    </row>
    <row r="107" spans="1:7">
      <c r="A107" s="44">
        <v>23163</v>
      </c>
      <c r="B107" s="42">
        <v>1.8</v>
      </c>
      <c r="C107" s="83"/>
      <c r="D107" s="42">
        <v>7.5</v>
      </c>
      <c r="E107" s="47"/>
      <c r="F107" s="41"/>
      <c r="G107" s="1"/>
    </row>
    <row r="108" spans="1:7">
      <c r="A108" s="44">
        <v>23193</v>
      </c>
      <c r="B108" s="42">
        <v>2.1</v>
      </c>
      <c r="C108" s="83"/>
      <c r="D108" s="42">
        <v>7.5</v>
      </c>
      <c r="E108" s="47"/>
      <c r="F108" s="41"/>
      <c r="G108" s="1"/>
    </row>
    <row r="109" spans="1:7">
      <c r="A109" s="44">
        <v>23224</v>
      </c>
      <c r="B109" s="42">
        <v>2.2000000000000002</v>
      </c>
      <c r="C109" s="83"/>
      <c r="D109" s="42">
        <v>7.5</v>
      </c>
      <c r="E109" s="47"/>
      <c r="F109" s="41"/>
      <c r="G109" s="1"/>
    </row>
    <row r="110" spans="1:7">
      <c r="A110" s="44">
        <v>23255</v>
      </c>
      <c r="B110" s="42">
        <v>2.4</v>
      </c>
      <c r="C110" s="83"/>
      <c r="D110" s="42">
        <v>7.5</v>
      </c>
      <c r="E110" s="47"/>
      <c r="F110" s="41"/>
      <c r="G110" s="1"/>
    </row>
    <row r="111" spans="1:7">
      <c r="A111" s="44">
        <v>23285</v>
      </c>
      <c r="B111" s="42">
        <v>2.9</v>
      </c>
      <c r="C111" s="83"/>
      <c r="D111" s="42">
        <v>7.5</v>
      </c>
      <c r="E111" s="47"/>
      <c r="F111" s="41"/>
      <c r="G111" s="1"/>
    </row>
    <row r="112" spans="1:7">
      <c r="A112" s="44">
        <v>23316</v>
      </c>
      <c r="B112" s="42">
        <v>3.3</v>
      </c>
      <c r="C112" s="83"/>
      <c r="D112" s="42">
        <v>7.5</v>
      </c>
      <c r="E112" s="47"/>
      <c r="F112" s="41"/>
      <c r="G112" s="1"/>
    </row>
    <row r="113" spans="1:7">
      <c r="A113" s="44">
        <v>23346</v>
      </c>
      <c r="B113" s="42">
        <v>3.6</v>
      </c>
      <c r="C113" s="83"/>
      <c r="D113" s="42">
        <v>7.5</v>
      </c>
      <c r="E113" s="47"/>
      <c r="F113" s="41"/>
      <c r="G113" s="1"/>
    </row>
    <row r="114" spans="1:7">
      <c r="A114" s="44">
        <v>23377</v>
      </c>
      <c r="B114" s="42">
        <v>3.5</v>
      </c>
      <c r="C114" s="83"/>
      <c r="D114" s="42">
        <v>5.9</v>
      </c>
      <c r="E114" s="47"/>
      <c r="F114" s="41"/>
      <c r="G114" s="1"/>
    </row>
    <row r="115" spans="1:7">
      <c r="A115" s="44">
        <v>23408</v>
      </c>
      <c r="B115" s="42">
        <v>3.7</v>
      </c>
      <c r="C115" s="83"/>
      <c r="D115" s="42">
        <v>5.9</v>
      </c>
      <c r="E115" s="47"/>
      <c r="F115" s="41"/>
      <c r="G115" s="1"/>
    </row>
    <row r="116" spans="1:7">
      <c r="A116" s="44">
        <v>23437</v>
      </c>
      <c r="B116" s="42">
        <v>7.1</v>
      </c>
      <c r="C116" s="83"/>
      <c r="D116" s="42">
        <v>5.9</v>
      </c>
      <c r="E116" s="47"/>
      <c r="F116" s="41"/>
      <c r="G116" s="1"/>
    </row>
    <row r="117" spans="1:7">
      <c r="A117" s="44">
        <v>23468</v>
      </c>
      <c r="B117" s="42">
        <v>7.1</v>
      </c>
      <c r="C117" s="83"/>
      <c r="D117" s="42">
        <v>5.9</v>
      </c>
      <c r="E117" s="47"/>
      <c r="F117" s="41"/>
      <c r="G117" s="1"/>
    </row>
    <row r="118" spans="1:7">
      <c r="A118" s="44">
        <v>23498</v>
      </c>
      <c r="B118" s="42">
        <v>6.9</v>
      </c>
      <c r="C118" s="83"/>
      <c r="D118" s="42">
        <v>5.9</v>
      </c>
      <c r="E118" s="47"/>
      <c r="F118" s="41"/>
      <c r="G118" s="1"/>
    </row>
    <row r="119" spans="1:7">
      <c r="A119" s="44">
        <v>23529</v>
      </c>
      <c r="B119" s="42">
        <v>7</v>
      </c>
      <c r="C119" s="83"/>
      <c r="D119" s="42">
        <v>5.9</v>
      </c>
      <c r="E119" s="47"/>
      <c r="F119" s="41"/>
      <c r="G119" s="1"/>
    </row>
    <row r="120" spans="1:7">
      <c r="A120" s="44">
        <v>23559</v>
      </c>
      <c r="B120" s="42">
        <v>6.4</v>
      </c>
      <c r="C120" s="83"/>
      <c r="D120" s="42">
        <v>5.9</v>
      </c>
      <c r="E120" s="47"/>
      <c r="F120" s="41"/>
      <c r="G120" s="1"/>
    </row>
    <row r="121" spans="1:7">
      <c r="A121" s="44">
        <v>23590</v>
      </c>
      <c r="B121" s="42">
        <v>6.2</v>
      </c>
      <c r="C121" s="83"/>
      <c r="D121" s="42">
        <v>5.9</v>
      </c>
      <c r="E121" s="47"/>
      <c r="F121" s="41"/>
      <c r="G121" s="1"/>
    </row>
    <row r="122" spans="1:7">
      <c r="A122" s="44">
        <v>23621</v>
      </c>
      <c r="B122" s="42">
        <v>6</v>
      </c>
      <c r="C122" s="83"/>
      <c r="D122" s="42">
        <v>5.9</v>
      </c>
      <c r="E122" s="47"/>
      <c r="F122" s="41"/>
      <c r="G122" s="1"/>
    </row>
    <row r="123" spans="1:7">
      <c r="A123" s="44">
        <v>23651</v>
      </c>
      <c r="B123" s="42">
        <v>5.4</v>
      </c>
      <c r="C123" s="83"/>
      <c r="D123" s="42">
        <v>5.9</v>
      </c>
      <c r="E123" s="47"/>
      <c r="F123" s="41"/>
      <c r="G123" s="1"/>
    </row>
    <row r="124" spans="1:7">
      <c r="A124" s="44">
        <v>23682</v>
      </c>
      <c r="B124" s="42">
        <v>5.2</v>
      </c>
      <c r="C124" s="83"/>
      <c r="D124" s="42">
        <v>5.9</v>
      </c>
      <c r="E124" s="47"/>
      <c r="F124" s="41"/>
      <c r="G124" s="1"/>
    </row>
    <row r="125" spans="1:7">
      <c r="A125" s="44">
        <v>23712</v>
      </c>
      <c r="B125" s="42">
        <v>5.2</v>
      </c>
      <c r="C125" s="83"/>
      <c r="D125" s="42">
        <v>5.9</v>
      </c>
      <c r="E125" s="47"/>
      <c r="F125" s="41"/>
      <c r="G125" s="1"/>
    </row>
    <row r="126" spans="1:7">
      <c r="A126" s="44">
        <v>23743</v>
      </c>
      <c r="B126" s="42">
        <v>4.9000000000000004</v>
      </c>
      <c r="C126" s="83"/>
      <c r="D126" s="42">
        <v>4.5999999999999996</v>
      </c>
      <c r="E126" s="47"/>
      <c r="F126" s="41"/>
      <c r="G126" s="1"/>
    </row>
    <row r="127" spans="1:7">
      <c r="A127" s="44">
        <v>23774</v>
      </c>
      <c r="B127" s="42">
        <v>4.5</v>
      </c>
      <c r="C127" s="83"/>
      <c r="D127" s="42">
        <v>4.5999999999999996</v>
      </c>
      <c r="E127" s="47"/>
      <c r="F127" s="41"/>
      <c r="G127" s="1"/>
    </row>
    <row r="128" spans="1:7">
      <c r="A128" s="44">
        <v>23802</v>
      </c>
      <c r="B128" s="42">
        <v>1.1000000000000001</v>
      </c>
      <c r="C128" s="83"/>
      <c r="D128" s="42">
        <v>4.5999999999999996</v>
      </c>
      <c r="E128" s="47"/>
      <c r="F128" s="41"/>
      <c r="G128" s="1"/>
    </row>
    <row r="129" spans="1:7">
      <c r="A129" s="44">
        <v>23833</v>
      </c>
      <c r="B129" s="42">
        <v>1.1000000000000001</v>
      </c>
      <c r="C129" s="83"/>
      <c r="D129" s="42">
        <v>4.5999999999999996</v>
      </c>
      <c r="E129" s="47"/>
      <c r="F129" s="41"/>
      <c r="G129" s="1"/>
    </row>
    <row r="130" spans="1:7">
      <c r="A130" s="44">
        <v>23863</v>
      </c>
      <c r="B130" s="42">
        <v>1.1000000000000001</v>
      </c>
      <c r="C130" s="83"/>
      <c r="D130" s="42">
        <v>4.5999999999999996</v>
      </c>
      <c r="E130" s="47"/>
      <c r="F130" s="41"/>
      <c r="G130" s="1"/>
    </row>
    <row r="131" spans="1:7">
      <c r="A131" s="44">
        <v>23894</v>
      </c>
      <c r="B131" s="42">
        <v>1.1000000000000001</v>
      </c>
      <c r="C131" s="83"/>
      <c r="D131" s="42">
        <v>4.5999999999999996</v>
      </c>
      <c r="E131" s="47"/>
      <c r="F131" s="41"/>
      <c r="G131" s="1"/>
    </row>
    <row r="132" spans="1:7">
      <c r="A132" s="44">
        <v>23924</v>
      </c>
      <c r="B132" s="42">
        <v>1.2</v>
      </c>
      <c r="C132" s="83"/>
      <c r="D132" s="42">
        <v>4.5999999999999996</v>
      </c>
      <c r="E132" s="47"/>
      <c r="F132" s="41"/>
      <c r="G132" s="1"/>
    </row>
    <row r="133" spans="1:7">
      <c r="A133" s="44">
        <v>23955</v>
      </c>
      <c r="B133" s="42">
        <v>1.2</v>
      </c>
      <c r="C133" s="83"/>
      <c r="D133" s="42">
        <v>4.5999999999999996</v>
      </c>
      <c r="E133" s="47"/>
      <c r="F133" s="41"/>
      <c r="G133" s="1"/>
    </row>
    <row r="134" spans="1:7">
      <c r="A134" s="44">
        <v>23986</v>
      </c>
      <c r="B134" s="42">
        <v>0.9</v>
      </c>
      <c r="C134" s="83"/>
      <c r="D134" s="42">
        <v>4.5999999999999996</v>
      </c>
      <c r="E134" s="47"/>
      <c r="F134" s="41"/>
      <c r="G134" s="1"/>
    </row>
    <row r="135" spans="1:7">
      <c r="A135" s="44">
        <v>24016</v>
      </c>
      <c r="B135" s="42">
        <v>0.9</v>
      </c>
      <c r="C135" s="83"/>
      <c r="D135" s="42">
        <v>4.5999999999999996</v>
      </c>
      <c r="E135" s="47"/>
      <c r="F135" s="41"/>
      <c r="G135" s="1"/>
    </row>
    <row r="136" spans="1:7">
      <c r="A136" s="44">
        <v>24047</v>
      </c>
      <c r="B136" s="42">
        <v>0.6</v>
      </c>
      <c r="C136" s="83"/>
      <c r="D136" s="42">
        <v>4.5999999999999996</v>
      </c>
      <c r="E136" s="47"/>
      <c r="F136" s="41"/>
      <c r="G136" s="1"/>
    </row>
    <row r="137" spans="1:7">
      <c r="A137" s="44">
        <v>24077</v>
      </c>
      <c r="B137" s="42">
        <v>0.1</v>
      </c>
      <c r="C137" s="83"/>
      <c r="D137" s="42">
        <v>4.5999999999999996</v>
      </c>
      <c r="E137" s="47"/>
      <c r="F137" s="41"/>
      <c r="G137" s="1"/>
    </row>
    <row r="138" spans="1:7">
      <c r="A138" s="44">
        <v>24108</v>
      </c>
      <c r="B138" s="42">
        <v>0.2</v>
      </c>
      <c r="C138" s="83"/>
      <c r="D138" s="42">
        <v>2.2999999999999998</v>
      </c>
      <c r="E138" s="47"/>
      <c r="F138" s="41"/>
      <c r="G138" s="1"/>
    </row>
    <row r="139" spans="1:7">
      <c r="A139" s="44">
        <v>24139</v>
      </c>
      <c r="B139" s="42">
        <v>0</v>
      </c>
      <c r="C139" s="83"/>
      <c r="D139" s="42">
        <v>2.2999999999999998</v>
      </c>
      <c r="E139" s="47"/>
      <c r="F139" s="41"/>
      <c r="G139" s="1"/>
    </row>
    <row r="140" spans="1:7">
      <c r="A140" s="44">
        <v>24167</v>
      </c>
      <c r="B140" s="42">
        <v>0.1</v>
      </c>
      <c r="C140" s="83"/>
      <c r="D140" s="42">
        <v>2.2999999999999998</v>
      </c>
      <c r="E140" s="47"/>
      <c r="F140" s="41"/>
      <c r="G140" s="1"/>
    </row>
    <row r="141" spans="1:7">
      <c r="A141" s="44">
        <v>24198</v>
      </c>
      <c r="B141" s="42">
        <v>0.1</v>
      </c>
      <c r="C141" s="83"/>
      <c r="D141" s="42">
        <v>2.2999999999999998</v>
      </c>
      <c r="E141" s="47"/>
      <c r="F141" s="41"/>
      <c r="G141" s="1"/>
    </row>
    <row r="142" spans="1:7">
      <c r="A142" s="44">
        <v>24228</v>
      </c>
      <c r="B142" s="42">
        <v>0.1</v>
      </c>
      <c r="C142" s="83"/>
      <c r="D142" s="42">
        <v>2.2999999999999998</v>
      </c>
      <c r="E142" s="47"/>
      <c r="F142" s="41"/>
      <c r="G142" s="1"/>
    </row>
    <row r="143" spans="1:7">
      <c r="A143" s="44">
        <v>24259</v>
      </c>
      <c r="B143" s="42">
        <v>0.2</v>
      </c>
      <c r="C143" s="83"/>
      <c r="D143" s="42">
        <v>2.2999999999999998</v>
      </c>
      <c r="E143" s="47"/>
      <c r="F143" s="41"/>
      <c r="G143" s="1"/>
    </row>
    <row r="144" spans="1:7">
      <c r="A144" s="44">
        <v>24289</v>
      </c>
      <c r="B144" s="42">
        <v>0.3</v>
      </c>
      <c r="C144" s="83"/>
      <c r="D144" s="42">
        <v>2.2999999999999998</v>
      </c>
      <c r="E144" s="47"/>
      <c r="F144" s="41"/>
      <c r="G144" s="1"/>
    </row>
    <row r="145" spans="1:7">
      <c r="A145" s="44">
        <v>24320</v>
      </c>
      <c r="B145" s="42">
        <v>0.3</v>
      </c>
      <c r="C145" s="83"/>
      <c r="D145" s="42">
        <v>2.2999999999999998</v>
      </c>
      <c r="E145" s="47"/>
      <c r="F145" s="41"/>
      <c r="G145" s="1"/>
    </row>
    <row r="146" spans="1:7">
      <c r="A146" s="44">
        <v>24351</v>
      </c>
      <c r="B146" s="42">
        <v>0.5</v>
      </c>
      <c r="C146" s="83"/>
      <c r="D146" s="42">
        <v>2.2999999999999998</v>
      </c>
      <c r="E146" s="47"/>
      <c r="F146" s="41"/>
      <c r="G146" s="1"/>
    </row>
    <row r="147" spans="1:7">
      <c r="A147" s="44">
        <v>24381</v>
      </c>
      <c r="B147" s="42">
        <v>0.6</v>
      </c>
      <c r="C147" s="83"/>
      <c r="D147" s="42">
        <v>2.2999999999999998</v>
      </c>
      <c r="E147" s="47"/>
      <c r="F147" s="41"/>
      <c r="G147" s="1"/>
    </row>
    <row r="148" spans="1:7">
      <c r="A148" s="44">
        <v>24412</v>
      </c>
      <c r="B148" s="42">
        <v>2.9</v>
      </c>
      <c r="C148" s="83"/>
      <c r="D148" s="42">
        <v>2.2999999999999998</v>
      </c>
      <c r="E148" s="47"/>
      <c r="F148" s="41"/>
      <c r="G148" s="1"/>
    </row>
    <row r="149" spans="1:7">
      <c r="A149" s="44">
        <v>24442</v>
      </c>
      <c r="B149" s="42">
        <v>3.2</v>
      </c>
      <c r="C149" s="83"/>
      <c r="D149" s="42">
        <v>2.2999999999999998</v>
      </c>
      <c r="E149" s="47"/>
      <c r="F149" s="41"/>
      <c r="G149" s="1"/>
    </row>
    <row r="150" spans="1:7">
      <c r="A150" s="44">
        <v>24473</v>
      </c>
      <c r="B150" s="42">
        <v>5.9</v>
      </c>
      <c r="C150" s="83"/>
      <c r="D150" s="42">
        <v>3.8</v>
      </c>
      <c r="E150" s="47"/>
      <c r="F150" s="41"/>
      <c r="G150" s="1"/>
    </row>
    <row r="151" spans="1:7">
      <c r="A151" s="44">
        <v>24504</v>
      </c>
      <c r="B151" s="42">
        <v>5.7</v>
      </c>
      <c r="C151" s="83"/>
      <c r="D151" s="42">
        <v>3.8</v>
      </c>
      <c r="E151" s="47"/>
      <c r="F151" s="41"/>
      <c r="G151" s="1"/>
    </row>
    <row r="152" spans="1:7">
      <c r="A152" s="44">
        <v>24532</v>
      </c>
      <c r="B152" s="42">
        <v>5.5</v>
      </c>
      <c r="C152" s="83"/>
      <c r="D152" s="42">
        <v>3.8</v>
      </c>
      <c r="E152" s="47"/>
      <c r="F152" s="41"/>
      <c r="G152" s="1"/>
    </row>
    <row r="153" spans="1:7">
      <c r="A153" s="44">
        <v>24563</v>
      </c>
      <c r="B153" s="42">
        <v>6.2</v>
      </c>
      <c r="C153" s="83"/>
      <c r="D153" s="42">
        <v>3.8</v>
      </c>
      <c r="E153" s="47"/>
      <c r="F153" s="41"/>
      <c r="G153" s="1"/>
    </row>
    <row r="154" spans="1:7">
      <c r="A154" s="44">
        <v>24593</v>
      </c>
      <c r="B154" s="42">
        <v>6.5</v>
      </c>
      <c r="C154" s="83"/>
      <c r="D154" s="42">
        <v>3.8</v>
      </c>
      <c r="E154" s="47"/>
      <c r="F154" s="41"/>
      <c r="G154" s="1"/>
    </row>
    <row r="155" spans="1:7">
      <c r="A155" s="44">
        <v>24624</v>
      </c>
      <c r="B155" s="42">
        <v>6.4</v>
      </c>
      <c r="C155" s="83"/>
      <c r="D155" s="42">
        <v>3.8</v>
      </c>
      <c r="E155" s="47"/>
      <c r="F155" s="41"/>
      <c r="G155" s="1"/>
    </row>
    <row r="156" spans="1:7">
      <c r="A156" s="44">
        <v>24654</v>
      </c>
      <c r="B156" s="42">
        <v>6.4</v>
      </c>
      <c r="C156" s="83"/>
      <c r="D156" s="42">
        <v>3.8</v>
      </c>
      <c r="E156" s="47"/>
      <c r="F156" s="41"/>
      <c r="G156" s="1"/>
    </row>
    <row r="157" spans="1:7">
      <c r="A157" s="44">
        <v>24685</v>
      </c>
      <c r="B157" s="42">
        <v>6.5</v>
      </c>
      <c r="C157" s="83"/>
      <c r="D157" s="42">
        <v>3.8</v>
      </c>
      <c r="E157" s="47"/>
      <c r="F157" s="41"/>
      <c r="G157" s="1"/>
    </row>
    <row r="158" spans="1:7">
      <c r="A158" s="44">
        <v>24716</v>
      </c>
      <c r="B158" s="42">
        <v>6.6</v>
      </c>
      <c r="C158" s="83"/>
      <c r="D158" s="42">
        <v>3.8</v>
      </c>
      <c r="E158" s="47"/>
      <c r="F158" s="41"/>
      <c r="G158" s="1"/>
    </row>
    <row r="159" spans="1:7">
      <c r="A159" s="44">
        <v>24746</v>
      </c>
      <c r="B159" s="42">
        <v>6.6</v>
      </c>
      <c r="C159" s="83"/>
      <c r="D159" s="42">
        <v>3.8</v>
      </c>
      <c r="E159" s="47"/>
      <c r="F159" s="41"/>
      <c r="G159" s="1"/>
    </row>
    <row r="160" spans="1:7">
      <c r="A160" s="44">
        <v>24777</v>
      </c>
      <c r="B160" s="42">
        <v>4.2</v>
      </c>
      <c r="C160" s="83"/>
      <c r="D160" s="42">
        <v>3.8</v>
      </c>
      <c r="E160" s="47"/>
      <c r="F160" s="41"/>
      <c r="G160" s="1"/>
    </row>
    <row r="161" spans="1:7">
      <c r="A161" s="44">
        <v>24807</v>
      </c>
      <c r="B161" s="42">
        <v>3.9</v>
      </c>
      <c r="C161" s="83"/>
      <c r="D161" s="42">
        <v>3.8</v>
      </c>
      <c r="E161" s="47"/>
      <c r="F161" s="41"/>
      <c r="G161" s="1"/>
    </row>
    <row r="162" spans="1:7">
      <c r="A162" s="44">
        <v>24838</v>
      </c>
      <c r="B162" s="42">
        <v>1.3</v>
      </c>
      <c r="C162" s="83"/>
      <c r="D162" s="42">
        <v>1.3</v>
      </c>
      <c r="E162" s="47"/>
      <c r="F162" s="41"/>
      <c r="G162" s="1"/>
    </row>
    <row r="163" spans="1:7">
      <c r="A163" s="44">
        <v>24869</v>
      </c>
      <c r="B163" s="42">
        <v>1.3</v>
      </c>
      <c r="C163" s="83"/>
      <c r="D163" s="42">
        <v>1.3</v>
      </c>
      <c r="E163" s="47"/>
      <c r="F163" s="41"/>
      <c r="G163" s="1"/>
    </row>
    <row r="164" spans="1:7">
      <c r="A164" s="44">
        <v>24898</v>
      </c>
      <c r="B164" s="42">
        <v>1.3</v>
      </c>
      <c r="C164" s="83"/>
      <c r="D164" s="42">
        <v>1.3</v>
      </c>
      <c r="E164" s="47"/>
      <c r="F164" s="41"/>
      <c r="G164" s="1"/>
    </row>
    <row r="165" spans="1:7">
      <c r="A165" s="44">
        <v>24929</v>
      </c>
      <c r="B165" s="42">
        <v>0.5</v>
      </c>
      <c r="C165" s="83"/>
      <c r="D165" s="42">
        <v>1.3</v>
      </c>
      <c r="E165" s="47"/>
      <c r="F165" s="41"/>
      <c r="G165" s="1"/>
    </row>
    <row r="166" spans="1:7">
      <c r="A166" s="44">
        <v>24959</v>
      </c>
      <c r="B166" s="42">
        <v>0.2</v>
      </c>
      <c r="C166" s="83"/>
      <c r="D166" s="42">
        <v>1.3</v>
      </c>
      <c r="E166" s="47"/>
      <c r="F166" s="41"/>
      <c r="G166" s="1"/>
    </row>
    <row r="167" spans="1:7">
      <c r="A167" s="44">
        <v>24990</v>
      </c>
      <c r="B167" s="42">
        <v>-0.8</v>
      </c>
      <c r="C167" s="83"/>
      <c r="D167" s="42">
        <v>1.3</v>
      </c>
      <c r="E167" s="47"/>
      <c r="F167" s="41"/>
      <c r="G167" s="1"/>
    </row>
    <row r="168" spans="1:7">
      <c r="A168" s="44">
        <v>25020</v>
      </c>
      <c r="B168" s="42">
        <v>-1.2</v>
      </c>
      <c r="C168" s="83"/>
      <c r="D168" s="42">
        <v>1.3</v>
      </c>
      <c r="E168" s="47"/>
      <c r="F168" s="41"/>
      <c r="G168" s="1"/>
    </row>
    <row r="169" spans="1:7">
      <c r="A169" s="44">
        <v>25051</v>
      </c>
      <c r="B169" s="42">
        <v>-1.4</v>
      </c>
      <c r="C169" s="83"/>
      <c r="D169" s="42">
        <v>1.3</v>
      </c>
      <c r="E169" s="47"/>
      <c r="F169" s="41"/>
      <c r="G169" s="1"/>
    </row>
    <row r="170" spans="1:7">
      <c r="A170" s="44">
        <v>25082</v>
      </c>
      <c r="B170" s="42">
        <v>-1.5</v>
      </c>
      <c r="C170" s="83"/>
      <c r="D170" s="42">
        <v>1.3</v>
      </c>
      <c r="E170" s="47"/>
      <c r="F170" s="41"/>
      <c r="G170" s="1"/>
    </row>
    <row r="171" spans="1:7">
      <c r="A171" s="44">
        <v>25112</v>
      </c>
      <c r="B171" s="42">
        <v>-2.1</v>
      </c>
      <c r="C171" s="83"/>
      <c r="D171" s="42">
        <v>1.3</v>
      </c>
      <c r="E171" s="47"/>
      <c r="F171" s="41"/>
      <c r="G171" s="1"/>
    </row>
    <row r="172" spans="1:7">
      <c r="A172" s="44">
        <v>25143</v>
      </c>
      <c r="B172" s="42">
        <v>-3.3</v>
      </c>
      <c r="C172" s="83"/>
      <c r="D172" s="42">
        <v>1.3</v>
      </c>
      <c r="E172" s="47"/>
      <c r="F172" s="41"/>
      <c r="G172" s="1"/>
    </row>
    <row r="173" spans="1:7">
      <c r="A173" s="44">
        <v>25173</v>
      </c>
      <c r="B173" s="42">
        <v>-3.7</v>
      </c>
      <c r="C173" s="83"/>
      <c r="D173" s="42">
        <v>1.3</v>
      </c>
      <c r="E173" s="47"/>
      <c r="F173" s="41"/>
      <c r="G173" s="1"/>
    </row>
    <row r="174" spans="1:7">
      <c r="A174" s="44">
        <v>25204</v>
      </c>
      <c r="B174" s="42">
        <v>-3.9</v>
      </c>
      <c r="C174" s="83"/>
      <c r="D174" s="42">
        <v>2.7</v>
      </c>
      <c r="E174" s="47"/>
      <c r="F174" s="41"/>
      <c r="G174" s="1"/>
    </row>
    <row r="175" spans="1:7">
      <c r="A175" s="44">
        <v>25235</v>
      </c>
      <c r="B175" s="42">
        <v>-3.9</v>
      </c>
      <c r="C175" s="83"/>
      <c r="D175" s="42">
        <v>2.7</v>
      </c>
      <c r="E175" s="47"/>
      <c r="F175" s="41"/>
      <c r="G175" s="1"/>
    </row>
    <row r="176" spans="1:7">
      <c r="A176" s="44">
        <v>25263</v>
      </c>
      <c r="B176" s="42">
        <v>-0.2</v>
      </c>
      <c r="C176" s="83"/>
      <c r="D176" s="42">
        <v>2.7</v>
      </c>
      <c r="E176" s="47"/>
      <c r="F176" s="41"/>
      <c r="G176" s="1"/>
    </row>
    <row r="177" spans="1:7">
      <c r="A177" s="44">
        <v>25294</v>
      </c>
      <c r="B177" s="42">
        <v>0</v>
      </c>
      <c r="C177" s="83"/>
      <c r="D177" s="42">
        <v>2.7</v>
      </c>
      <c r="E177" s="47"/>
      <c r="F177" s="41"/>
      <c r="G177" s="1"/>
    </row>
    <row r="178" spans="1:7">
      <c r="A178" s="44">
        <v>25324</v>
      </c>
      <c r="B178" s="42">
        <v>0.1</v>
      </c>
      <c r="C178" s="83"/>
      <c r="D178" s="42">
        <v>2.7</v>
      </c>
      <c r="E178" s="47"/>
      <c r="F178" s="41"/>
      <c r="G178" s="1"/>
    </row>
    <row r="179" spans="1:7">
      <c r="A179" s="44">
        <v>25355</v>
      </c>
      <c r="B179" s="42">
        <v>1</v>
      </c>
      <c r="C179" s="83"/>
      <c r="D179" s="42">
        <v>2.7</v>
      </c>
      <c r="E179" s="47"/>
      <c r="F179" s="41"/>
      <c r="G179" s="1"/>
    </row>
    <row r="180" spans="1:7">
      <c r="A180" s="44">
        <v>25385</v>
      </c>
      <c r="B180" s="42">
        <v>1.7</v>
      </c>
      <c r="C180" s="83"/>
      <c r="D180" s="42">
        <v>2.7</v>
      </c>
      <c r="E180" s="47"/>
      <c r="F180" s="41"/>
      <c r="G180" s="1"/>
    </row>
    <row r="181" spans="1:7">
      <c r="A181" s="44">
        <v>25416</v>
      </c>
      <c r="B181" s="42">
        <v>1.9</v>
      </c>
      <c r="C181" s="83"/>
      <c r="D181" s="42">
        <v>2.7</v>
      </c>
      <c r="E181" s="47"/>
      <c r="F181" s="41"/>
      <c r="G181" s="1"/>
    </row>
    <row r="182" spans="1:7">
      <c r="A182" s="44">
        <v>25447</v>
      </c>
      <c r="B182" s="42">
        <v>2.1</v>
      </c>
      <c r="C182" s="83"/>
      <c r="D182" s="42">
        <v>2.7</v>
      </c>
      <c r="E182" s="47"/>
      <c r="F182" s="41"/>
      <c r="G182" s="1"/>
    </row>
    <row r="183" spans="1:7">
      <c r="A183" s="44">
        <v>25477</v>
      </c>
      <c r="B183" s="42">
        <v>2.8</v>
      </c>
      <c r="C183" s="83"/>
      <c r="D183" s="42">
        <v>2.7</v>
      </c>
      <c r="E183" s="47"/>
      <c r="F183" s="41"/>
      <c r="G183" s="1"/>
    </row>
    <row r="184" spans="1:7">
      <c r="A184" s="44">
        <v>25508</v>
      </c>
      <c r="B184" s="42">
        <v>4.2</v>
      </c>
      <c r="C184" s="83"/>
      <c r="D184" s="42">
        <v>2.7</v>
      </c>
      <c r="E184" s="47"/>
      <c r="F184" s="41"/>
      <c r="G184" s="1"/>
    </row>
    <row r="185" spans="1:7">
      <c r="A185" s="44">
        <v>25538</v>
      </c>
      <c r="B185" s="42">
        <v>4.8</v>
      </c>
      <c r="C185" s="83"/>
      <c r="D185" s="42">
        <v>2.7</v>
      </c>
      <c r="E185" s="47"/>
      <c r="F185" s="41"/>
      <c r="G185" s="1"/>
    </row>
    <row r="186" spans="1:7">
      <c r="A186" s="44">
        <v>25569</v>
      </c>
      <c r="B186" s="42">
        <v>5.2</v>
      </c>
      <c r="C186" s="83"/>
      <c r="D186" s="42">
        <v>4.9000000000000004</v>
      </c>
      <c r="E186" s="47"/>
      <c r="F186" s="41"/>
      <c r="G186" s="1"/>
    </row>
    <row r="187" spans="1:7">
      <c r="A187" s="44">
        <v>25600</v>
      </c>
      <c r="B187" s="42">
        <v>5.6</v>
      </c>
      <c r="C187" s="83"/>
      <c r="D187" s="42">
        <v>4.9000000000000004</v>
      </c>
      <c r="E187" s="47"/>
      <c r="F187" s="41"/>
      <c r="G187" s="1"/>
    </row>
    <row r="188" spans="1:7">
      <c r="A188" s="44">
        <v>25628</v>
      </c>
      <c r="B188" s="42">
        <v>1.9</v>
      </c>
      <c r="C188" s="83"/>
      <c r="D188" s="42">
        <v>4.9000000000000004</v>
      </c>
      <c r="E188" s="47"/>
      <c r="F188" s="41"/>
      <c r="G188" s="1"/>
    </row>
    <row r="189" spans="1:7">
      <c r="A189" s="44">
        <v>25659</v>
      </c>
      <c r="B189" s="42">
        <v>2.2999999999999998</v>
      </c>
      <c r="C189" s="83"/>
      <c r="D189" s="42">
        <v>4.9000000000000004</v>
      </c>
      <c r="E189" s="47"/>
      <c r="F189" s="41"/>
      <c r="G189" s="1"/>
    </row>
    <row r="190" spans="1:7">
      <c r="A190" s="44">
        <v>25689</v>
      </c>
      <c r="B190" s="42">
        <v>2.4</v>
      </c>
      <c r="C190" s="83"/>
      <c r="D190" s="42">
        <v>4.9000000000000004</v>
      </c>
      <c r="E190" s="47"/>
      <c r="F190" s="41"/>
      <c r="G190" s="1"/>
    </row>
    <row r="191" spans="1:7">
      <c r="A191" s="44">
        <v>25720</v>
      </c>
      <c r="B191" s="42">
        <v>2.5</v>
      </c>
      <c r="C191" s="83"/>
      <c r="D191" s="42">
        <v>4.9000000000000004</v>
      </c>
      <c r="E191" s="47"/>
      <c r="F191" s="41"/>
      <c r="G191" s="1"/>
    </row>
    <row r="192" spans="1:7">
      <c r="A192" s="44">
        <v>25750</v>
      </c>
      <c r="B192" s="42">
        <v>2.1</v>
      </c>
      <c r="C192" s="83"/>
      <c r="D192" s="42">
        <v>4.9000000000000004</v>
      </c>
      <c r="E192" s="47"/>
      <c r="F192" s="41"/>
      <c r="G192" s="1"/>
    </row>
    <row r="193" spans="1:7">
      <c r="A193" s="44">
        <v>25781</v>
      </c>
      <c r="B193" s="42">
        <v>2.2000000000000002</v>
      </c>
      <c r="C193" s="83"/>
      <c r="D193" s="42">
        <v>4.9000000000000004</v>
      </c>
      <c r="E193" s="47"/>
      <c r="F193" s="41"/>
      <c r="G193" s="1"/>
    </row>
    <row r="194" spans="1:7">
      <c r="A194" s="44">
        <v>25812</v>
      </c>
      <c r="B194" s="42">
        <v>8.3000000000000007</v>
      </c>
      <c r="C194" s="83"/>
      <c r="D194" s="42">
        <v>4.9000000000000004</v>
      </c>
      <c r="E194" s="47"/>
      <c r="F194" s="41"/>
      <c r="G194" s="1"/>
    </row>
    <row r="195" spans="1:7">
      <c r="A195" s="44">
        <v>25842</v>
      </c>
      <c r="B195" s="42">
        <v>8.5</v>
      </c>
      <c r="C195" s="83"/>
      <c r="D195" s="42">
        <v>4.9000000000000004</v>
      </c>
      <c r="E195" s="47"/>
      <c r="F195" s="41"/>
      <c r="G195" s="1"/>
    </row>
    <row r="196" spans="1:7">
      <c r="A196" s="44">
        <v>25873</v>
      </c>
      <c r="B196" s="42">
        <v>8.8000000000000007</v>
      </c>
      <c r="C196" s="83"/>
      <c r="D196" s="42">
        <v>4.9000000000000004</v>
      </c>
      <c r="E196" s="47"/>
      <c r="F196" s="41"/>
      <c r="G196" s="1"/>
    </row>
    <row r="197" spans="1:7">
      <c r="A197" s="44">
        <v>25903</v>
      </c>
      <c r="B197" s="42">
        <v>8.8000000000000007</v>
      </c>
      <c r="C197" s="83"/>
      <c r="D197" s="42">
        <v>4.9000000000000004</v>
      </c>
      <c r="E197" s="47"/>
      <c r="F197" s="41"/>
      <c r="G197" s="1"/>
    </row>
    <row r="198" spans="1:7">
      <c r="A198" s="44">
        <v>25934</v>
      </c>
      <c r="B198" s="42">
        <v>9.3000000000000007</v>
      </c>
      <c r="C198" s="83"/>
      <c r="D198" s="42">
        <v>4.8</v>
      </c>
      <c r="E198" s="47"/>
      <c r="F198" s="41"/>
      <c r="G198" s="1"/>
    </row>
    <row r="199" spans="1:7">
      <c r="A199" s="44">
        <v>25965</v>
      </c>
      <c r="B199" s="42">
        <v>9.4</v>
      </c>
      <c r="C199" s="83"/>
      <c r="D199" s="42">
        <v>4.8</v>
      </c>
      <c r="E199" s="47"/>
      <c r="F199" s="41"/>
      <c r="G199" s="1"/>
    </row>
    <row r="200" spans="1:7">
      <c r="A200" s="44">
        <v>25993</v>
      </c>
      <c r="B200" s="42">
        <v>9.4</v>
      </c>
      <c r="C200" s="83"/>
      <c r="D200" s="42">
        <v>4.8</v>
      </c>
      <c r="E200" s="47"/>
      <c r="F200" s="41"/>
      <c r="G200" s="1"/>
    </row>
    <row r="201" spans="1:7">
      <c r="A201" s="44">
        <v>26024</v>
      </c>
      <c r="B201" s="42">
        <v>9</v>
      </c>
      <c r="C201" s="83"/>
      <c r="D201" s="42">
        <v>4.8</v>
      </c>
      <c r="E201" s="47"/>
      <c r="F201" s="41"/>
      <c r="G201" s="1"/>
    </row>
    <row r="202" spans="1:7">
      <c r="A202" s="44">
        <v>26054</v>
      </c>
      <c r="B202" s="42">
        <v>9</v>
      </c>
      <c r="C202" s="83"/>
      <c r="D202" s="42">
        <v>4.8</v>
      </c>
      <c r="E202" s="47"/>
      <c r="F202" s="41"/>
      <c r="G202" s="1"/>
    </row>
    <row r="203" spans="1:7">
      <c r="A203" s="44">
        <v>26085</v>
      </c>
      <c r="B203" s="42">
        <v>8.9</v>
      </c>
      <c r="C203" s="83"/>
      <c r="D203" s="42">
        <v>4.8</v>
      </c>
      <c r="E203" s="47"/>
      <c r="F203" s="41"/>
      <c r="G203" s="1"/>
    </row>
    <row r="204" spans="1:7">
      <c r="A204" s="44">
        <v>26115</v>
      </c>
      <c r="B204" s="42">
        <v>8.9</v>
      </c>
      <c r="C204" s="83"/>
      <c r="D204" s="42">
        <v>4.8</v>
      </c>
      <c r="E204" s="47"/>
      <c r="F204" s="41"/>
      <c r="G204" s="1"/>
    </row>
    <row r="205" spans="1:7">
      <c r="A205" s="44">
        <v>26146</v>
      </c>
      <c r="B205" s="42">
        <v>8.6</v>
      </c>
      <c r="C205" s="83"/>
      <c r="D205" s="42">
        <v>4.8</v>
      </c>
      <c r="E205" s="47"/>
      <c r="F205" s="41"/>
      <c r="G205" s="1"/>
    </row>
    <row r="206" spans="1:7">
      <c r="A206" s="44">
        <v>26177</v>
      </c>
      <c r="B206" s="42">
        <v>2.1</v>
      </c>
      <c r="C206" s="83"/>
      <c r="D206" s="42">
        <v>4.8</v>
      </c>
      <c r="E206" s="47"/>
      <c r="F206" s="41"/>
      <c r="G206" s="1"/>
    </row>
    <row r="207" spans="1:7">
      <c r="A207" s="44">
        <v>26207</v>
      </c>
      <c r="B207" s="42">
        <v>1.6</v>
      </c>
      <c r="C207" s="83"/>
      <c r="D207" s="42">
        <v>4.8</v>
      </c>
      <c r="E207" s="47"/>
      <c r="F207" s="41"/>
      <c r="G207" s="1"/>
    </row>
    <row r="208" spans="1:7">
      <c r="A208" s="44">
        <v>26238</v>
      </c>
      <c r="B208" s="42">
        <v>1.3</v>
      </c>
      <c r="C208" s="83"/>
      <c r="D208" s="42">
        <v>4.8</v>
      </c>
      <c r="E208" s="47"/>
      <c r="F208" s="41"/>
      <c r="G208" s="1"/>
    </row>
    <row r="209" spans="1:7">
      <c r="A209" s="44">
        <v>26268</v>
      </c>
      <c r="B209" s="42">
        <v>1</v>
      </c>
      <c r="C209" s="83"/>
      <c r="D209" s="42">
        <v>4.8</v>
      </c>
      <c r="E209" s="47"/>
      <c r="F209" s="41"/>
      <c r="G209" s="1"/>
    </row>
    <row r="210" spans="1:7">
      <c r="A210" s="44">
        <v>26299</v>
      </c>
      <c r="B210" s="42">
        <v>0.8</v>
      </c>
      <c r="C210" s="83"/>
      <c r="D210" s="42">
        <v>5.7</v>
      </c>
      <c r="E210" s="47"/>
      <c r="F210" s="41"/>
      <c r="G210" s="1"/>
    </row>
    <row r="211" spans="1:7">
      <c r="A211" s="44">
        <v>26330</v>
      </c>
      <c r="B211" s="42">
        <v>0.6</v>
      </c>
      <c r="C211" s="83"/>
      <c r="D211" s="42">
        <v>5.7</v>
      </c>
      <c r="E211" s="47"/>
      <c r="F211" s="41"/>
      <c r="G211" s="1"/>
    </row>
    <row r="212" spans="1:7">
      <c r="A212" s="44">
        <v>26359</v>
      </c>
      <c r="B212" s="42">
        <v>0.3</v>
      </c>
      <c r="C212" s="83"/>
      <c r="D212" s="42">
        <v>5.7</v>
      </c>
      <c r="E212" s="47"/>
      <c r="F212" s="41"/>
      <c r="G212" s="1"/>
    </row>
    <row r="213" spans="1:7">
      <c r="A213" s="44">
        <v>26390</v>
      </c>
      <c r="B213" s="42">
        <v>0.3</v>
      </c>
      <c r="C213" s="83"/>
      <c r="D213" s="42">
        <v>5.7</v>
      </c>
      <c r="E213" s="47"/>
      <c r="F213" s="41"/>
      <c r="G213" s="1"/>
    </row>
    <row r="214" spans="1:7">
      <c r="A214" s="44">
        <v>26420</v>
      </c>
      <c r="B214" s="42">
        <v>0.2</v>
      </c>
      <c r="C214" s="83"/>
      <c r="D214" s="42">
        <v>5.7</v>
      </c>
      <c r="E214" s="47"/>
      <c r="F214" s="41"/>
      <c r="G214" s="1"/>
    </row>
    <row r="215" spans="1:7">
      <c r="A215" s="44">
        <v>26451</v>
      </c>
      <c r="B215" s="42">
        <v>0.4</v>
      </c>
      <c r="C215" s="83"/>
      <c r="D215" s="42">
        <v>5.7</v>
      </c>
      <c r="E215" s="47"/>
      <c r="F215" s="41"/>
      <c r="G215" s="1"/>
    </row>
    <row r="216" spans="1:7">
      <c r="A216" s="44">
        <v>26481</v>
      </c>
      <c r="B216" s="42">
        <v>0.5</v>
      </c>
      <c r="C216" s="83"/>
      <c r="D216" s="42">
        <v>5.7</v>
      </c>
      <c r="E216" s="47"/>
      <c r="F216" s="41"/>
      <c r="G216" s="1"/>
    </row>
    <row r="217" spans="1:7">
      <c r="A217" s="44">
        <v>26512</v>
      </c>
      <c r="B217" s="42">
        <v>0.4</v>
      </c>
      <c r="C217" s="83"/>
      <c r="D217" s="42">
        <v>5.7</v>
      </c>
      <c r="E217" s="47"/>
      <c r="F217" s="41"/>
      <c r="G217" s="1"/>
    </row>
    <row r="218" spans="1:7">
      <c r="A218" s="44">
        <v>26543</v>
      </c>
      <c r="B218" s="42">
        <v>0.7</v>
      </c>
      <c r="C218" s="83"/>
      <c r="D218" s="42">
        <v>5.7</v>
      </c>
      <c r="E218" s="47"/>
      <c r="F218" s="41"/>
      <c r="G218" s="1"/>
    </row>
    <row r="219" spans="1:7">
      <c r="A219" s="44">
        <v>26573</v>
      </c>
      <c r="B219" s="42">
        <v>0.8</v>
      </c>
      <c r="C219" s="83"/>
      <c r="D219" s="42">
        <v>5.7</v>
      </c>
      <c r="E219" s="47"/>
      <c r="F219" s="41"/>
      <c r="G219" s="1"/>
    </row>
    <row r="220" spans="1:7">
      <c r="A220" s="44">
        <v>26604</v>
      </c>
      <c r="B220" s="42">
        <v>0.7</v>
      </c>
      <c r="C220" s="83"/>
      <c r="D220" s="42">
        <v>5.7</v>
      </c>
      <c r="E220" s="47"/>
      <c r="F220" s="41"/>
      <c r="G220" s="1"/>
    </row>
    <row r="221" spans="1:7">
      <c r="A221" s="44">
        <v>26634</v>
      </c>
      <c r="B221" s="42">
        <v>0.8</v>
      </c>
      <c r="C221" s="83"/>
      <c r="D221" s="42">
        <v>5.7</v>
      </c>
      <c r="E221" s="47"/>
      <c r="F221" s="41"/>
      <c r="G221" s="1"/>
    </row>
    <row r="222" spans="1:7">
      <c r="A222" s="44">
        <v>26665</v>
      </c>
      <c r="B222" s="42">
        <v>-0.3</v>
      </c>
      <c r="C222" s="83"/>
      <c r="D222" s="42">
        <v>10.8</v>
      </c>
      <c r="E222" s="47"/>
      <c r="F222" s="41"/>
      <c r="G222" s="1"/>
    </row>
    <row r="223" spans="1:7">
      <c r="A223" s="44">
        <v>26696</v>
      </c>
      <c r="B223" s="42">
        <v>-0.4</v>
      </c>
      <c r="C223" s="83"/>
      <c r="D223" s="42">
        <v>10.8</v>
      </c>
      <c r="E223" s="47"/>
      <c r="F223" s="41"/>
      <c r="G223" s="1"/>
    </row>
    <row r="224" spans="1:7">
      <c r="A224" s="44">
        <v>26724</v>
      </c>
      <c r="B224" s="42">
        <v>-0.3</v>
      </c>
      <c r="C224" s="83"/>
      <c r="D224" s="42">
        <v>10.8</v>
      </c>
      <c r="E224" s="47"/>
      <c r="F224" s="41"/>
      <c r="G224" s="1"/>
    </row>
    <row r="225" spans="1:7">
      <c r="A225" s="44">
        <v>26755</v>
      </c>
      <c r="B225" s="42">
        <v>-0.2</v>
      </c>
      <c r="C225" s="83"/>
      <c r="D225" s="42">
        <v>10.8</v>
      </c>
      <c r="E225" s="47"/>
      <c r="F225" s="41"/>
      <c r="G225" s="1"/>
    </row>
    <row r="226" spans="1:7">
      <c r="A226" s="44">
        <v>26785</v>
      </c>
      <c r="B226" s="42">
        <v>-0.2</v>
      </c>
      <c r="C226" s="83"/>
      <c r="D226" s="42">
        <v>10.8</v>
      </c>
      <c r="E226" s="47"/>
      <c r="F226" s="41"/>
      <c r="G226" s="1"/>
    </row>
    <row r="227" spans="1:7">
      <c r="A227" s="44">
        <v>26816</v>
      </c>
      <c r="B227" s="42">
        <v>0</v>
      </c>
      <c r="C227" s="83"/>
      <c r="D227" s="42">
        <v>10.8</v>
      </c>
      <c r="E227" s="47"/>
      <c r="F227" s="41"/>
      <c r="G227" s="1"/>
    </row>
    <row r="228" spans="1:7">
      <c r="A228" s="44">
        <v>26846</v>
      </c>
      <c r="B228" s="42">
        <v>0.1</v>
      </c>
      <c r="C228" s="83"/>
      <c r="D228" s="42">
        <v>10.8</v>
      </c>
      <c r="E228" s="47"/>
      <c r="F228" s="41"/>
      <c r="G228" s="1"/>
    </row>
    <row r="229" spans="1:7">
      <c r="A229" s="44">
        <v>26877</v>
      </c>
      <c r="B229" s="42">
        <v>0.4</v>
      </c>
      <c r="C229" s="83"/>
      <c r="D229" s="42">
        <v>10.8</v>
      </c>
      <c r="E229" s="47"/>
      <c r="F229" s="41"/>
      <c r="G229" s="1"/>
    </row>
    <row r="230" spans="1:7">
      <c r="A230" s="44">
        <v>26908</v>
      </c>
      <c r="B230" s="42">
        <v>0.4</v>
      </c>
      <c r="C230" s="83"/>
      <c r="D230" s="42">
        <v>10.8</v>
      </c>
      <c r="E230" s="47"/>
      <c r="F230" s="41"/>
      <c r="G230" s="1"/>
    </row>
    <row r="231" spans="1:7">
      <c r="A231" s="44">
        <v>26938</v>
      </c>
      <c r="B231" s="42">
        <v>6.9</v>
      </c>
      <c r="C231" s="83"/>
      <c r="D231" s="42">
        <v>10.8</v>
      </c>
      <c r="E231" s="47"/>
      <c r="F231" s="41"/>
      <c r="G231" s="1"/>
    </row>
    <row r="232" spans="1:7">
      <c r="A232" s="44">
        <v>26969</v>
      </c>
      <c r="B232" s="42">
        <v>7.9</v>
      </c>
      <c r="C232" s="83"/>
      <c r="D232" s="42">
        <v>10.8</v>
      </c>
      <c r="E232" s="47"/>
      <c r="F232" s="41"/>
      <c r="G232" s="1"/>
    </row>
    <row r="233" spans="1:7">
      <c r="A233" s="44">
        <v>26999</v>
      </c>
      <c r="B233" s="42">
        <v>19</v>
      </c>
      <c r="C233" s="83"/>
      <c r="D233" s="42">
        <v>10.8</v>
      </c>
      <c r="E233" s="47"/>
      <c r="F233" s="41"/>
      <c r="G233" s="1"/>
    </row>
    <row r="234" spans="1:7">
      <c r="A234" s="44">
        <v>27030</v>
      </c>
      <c r="B234" s="42">
        <v>20.6</v>
      </c>
      <c r="C234" s="83"/>
      <c r="D234" s="42">
        <v>19.100000000000001</v>
      </c>
      <c r="E234" s="47"/>
      <c r="F234" s="41"/>
      <c r="G234" s="1"/>
    </row>
    <row r="235" spans="1:7">
      <c r="A235" s="44">
        <v>27061</v>
      </c>
      <c r="B235" s="42">
        <v>20.7</v>
      </c>
      <c r="C235" s="83"/>
      <c r="D235" s="42">
        <v>19.100000000000001</v>
      </c>
      <c r="E235" s="47"/>
      <c r="F235" s="41"/>
      <c r="G235" s="1"/>
    </row>
    <row r="236" spans="1:7">
      <c r="A236" s="44">
        <v>27089</v>
      </c>
      <c r="B236" s="42">
        <v>44.6</v>
      </c>
      <c r="C236" s="83"/>
      <c r="D236" s="42">
        <v>19.100000000000001</v>
      </c>
      <c r="E236" s="47"/>
      <c r="F236" s="41"/>
      <c r="G236" s="1"/>
    </row>
    <row r="237" spans="1:7">
      <c r="A237" s="44">
        <v>27120</v>
      </c>
      <c r="B237" s="42">
        <v>46.3</v>
      </c>
      <c r="C237" s="83"/>
      <c r="D237" s="42">
        <v>19.100000000000001</v>
      </c>
      <c r="E237" s="47"/>
      <c r="F237" s="41"/>
      <c r="G237" s="1"/>
    </row>
    <row r="238" spans="1:7">
      <c r="A238" s="44">
        <v>27150</v>
      </c>
      <c r="B238" s="42">
        <v>46.4</v>
      </c>
      <c r="C238" s="83"/>
      <c r="D238" s="42">
        <v>19.100000000000001</v>
      </c>
      <c r="E238" s="47"/>
      <c r="F238" s="41"/>
      <c r="G238" s="1"/>
    </row>
    <row r="239" spans="1:7">
      <c r="A239" s="44">
        <v>27181</v>
      </c>
      <c r="B239" s="42">
        <v>46.1</v>
      </c>
      <c r="C239" s="83"/>
      <c r="D239" s="42">
        <v>19.100000000000001</v>
      </c>
      <c r="E239" s="47"/>
      <c r="F239" s="41"/>
      <c r="G239" s="1"/>
    </row>
    <row r="240" spans="1:7">
      <c r="A240" s="44">
        <v>27211</v>
      </c>
      <c r="B240" s="42">
        <v>57.7</v>
      </c>
      <c r="C240" s="83"/>
      <c r="D240" s="42">
        <v>19.100000000000001</v>
      </c>
      <c r="E240" s="47"/>
      <c r="F240" s="41"/>
      <c r="G240" s="1"/>
    </row>
    <row r="241" spans="1:7">
      <c r="A241" s="44">
        <v>27242</v>
      </c>
      <c r="B241" s="42">
        <v>58.3</v>
      </c>
      <c r="C241" s="83"/>
      <c r="D241" s="42">
        <v>19.100000000000001</v>
      </c>
      <c r="E241" s="47"/>
      <c r="F241" s="41"/>
      <c r="G241" s="1"/>
    </row>
    <row r="242" spans="1:7">
      <c r="A242" s="44">
        <v>27273</v>
      </c>
      <c r="B242" s="42">
        <v>69.7</v>
      </c>
      <c r="C242" s="83"/>
      <c r="D242" s="42">
        <v>19.100000000000001</v>
      </c>
      <c r="E242" s="47"/>
      <c r="F242" s="41"/>
      <c r="G242" s="1"/>
    </row>
    <row r="243" spans="1:7">
      <c r="A243" s="44">
        <v>27303</v>
      </c>
      <c r="B243" s="42">
        <v>60.4</v>
      </c>
      <c r="C243" s="83"/>
      <c r="D243" s="42">
        <v>19.100000000000001</v>
      </c>
      <c r="E243" s="47"/>
      <c r="F243" s="41"/>
      <c r="G243" s="1"/>
    </row>
    <row r="244" spans="1:7">
      <c r="A244" s="44">
        <v>27334</v>
      </c>
      <c r="B244" s="42">
        <v>59.5</v>
      </c>
      <c r="C244" s="83"/>
      <c r="D244" s="42">
        <v>19.100000000000001</v>
      </c>
      <c r="E244" s="47"/>
      <c r="F244" s="41"/>
      <c r="G244" s="1"/>
    </row>
    <row r="245" spans="1:7">
      <c r="A245" s="44">
        <v>27364</v>
      </c>
      <c r="B245" s="42">
        <v>44.8</v>
      </c>
      <c r="C245" s="83"/>
      <c r="D245" s="42">
        <v>19.100000000000001</v>
      </c>
      <c r="E245" s="47"/>
      <c r="F245" s="41"/>
      <c r="G245" s="1"/>
    </row>
    <row r="246" spans="1:7">
      <c r="A246" s="44">
        <v>27395</v>
      </c>
      <c r="B246" s="42">
        <v>43.6</v>
      </c>
      <c r="C246" s="83"/>
      <c r="D246" s="42">
        <v>17</v>
      </c>
      <c r="E246" s="47"/>
      <c r="F246" s="41"/>
      <c r="G246" s="1"/>
    </row>
    <row r="247" spans="1:7">
      <c r="A247" s="44">
        <v>27426</v>
      </c>
      <c r="B247" s="42">
        <v>43.7</v>
      </c>
      <c r="C247" s="83"/>
      <c r="D247" s="42">
        <v>17</v>
      </c>
      <c r="E247" s="47"/>
      <c r="F247" s="41"/>
      <c r="G247" s="1"/>
    </row>
    <row r="248" spans="1:7">
      <c r="A248" s="44">
        <v>27454</v>
      </c>
      <c r="B248" s="42">
        <v>12.6</v>
      </c>
      <c r="C248" s="83"/>
      <c r="D248" s="42">
        <v>17</v>
      </c>
      <c r="E248" s="47"/>
      <c r="F248" s="41"/>
      <c r="G248" s="1"/>
    </row>
    <row r="249" spans="1:7">
      <c r="A249" s="44">
        <v>27485</v>
      </c>
      <c r="B249" s="42">
        <v>11.2</v>
      </c>
      <c r="C249" s="83"/>
      <c r="D249" s="42">
        <v>17</v>
      </c>
      <c r="E249" s="47"/>
      <c r="F249" s="41"/>
      <c r="G249" s="1"/>
    </row>
    <row r="250" spans="1:7">
      <c r="A250" s="44">
        <v>27515</v>
      </c>
      <c r="B250" s="42">
        <v>11</v>
      </c>
      <c r="C250" s="83"/>
      <c r="D250" s="42">
        <v>17</v>
      </c>
      <c r="E250" s="47"/>
      <c r="F250" s="41"/>
      <c r="G250" s="1"/>
    </row>
    <row r="251" spans="1:7">
      <c r="A251" s="44">
        <v>27546</v>
      </c>
      <c r="B251" s="42">
        <v>12</v>
      </c>
      <c r="C251" s="83"/>
      <c r="D251" s="42">
        <v>17</v>
      </c>
      <c r="E251" s="47"/>
      <c r="F251" s="41"/>
      <c r="G251" s="1"/>
    </row>
    <row r="252" spans="1:7">
      <c r="A252" s="44">
        <v>27576</v>
      </c>
      <c r="B252" s="42">
        <v>3.6</v>
      </c>
      <c r="C252" s="83"/>
      <c r="D252" s="42">
        <v>17</v>
      </c>
      <c r="E252" s="47"/>
      <c r="F252" s="41"/>
      <c r="G252" s="1"/>
    </row>
    <row r="253" spans="1:7">
      <c r="A253" s="44">
        <v>27607</v>
      </c>
      <c r="B253" s="42">
        <v>3.1</v>
      </c>
      <c r="C253" s="83"/>
      <c r="D253" s="42">
        <v>17</v>
      </c>
      <c r="E253" s="47"/>
      <c r="F253" s="41"/>
      <c r="G253" s="1"/>
    </row>
    <row r="254" spans="1:7">
      <c r="A254" s="44">
        <v>27638</v>
      </c>
      <c r="B254" s="42">
        <v>-3.7</v>
      </c>
      <c r="C254" s="83"/>
      <c r="D254" s="42">
        <v>17</v>
      </c>
      <c r="E254" s="47"/>
      <c r="F254" s="41"/>
      <c r="G254" s="1"/>
    </row>
    <row r="255" spans="1:7">
      <c r="A255" s="44">
        <v>27668</v>
      </c>
      <c r="B255" s="42">
        <v>-4.2</v>
      </c>
      <c r="C255" s="83"/>
      <c r="D255" s="42">
        <v>17</v>
      </c>
      <c r="E255" s="47"/>
      <c r="F255" s="41"/>
      <c r="G255" s="1"/>
    </row>
    <row r="256" spans="1:7">
      <c r="A256" s="44">
        <v>27699</v>
      </c>
      <c r="B256" s="42">
        <v>-4.5</v>
      </c>
      <c r="C256" s="83"/>
      <c r="D256" s="42">
        <v>17</v>
      </c>
      <c r="E256" s="47"/>
      <c r="F256" s="41"/>
      <c r="G256" s="1"/>
    </row>
    <row r="257" spans="1:7">
      <c r="A257" s="44">
        <v>27729</v>
      </c>
      <c r="B257" s="42">
        <v>-1.5</v>
      </c>
      <c r="C257" s="83"/>
      <c r="D257" s="42">
        <v>17</v>
      </c>
      <c r="E257" s="47"/>
      <c r="F257" s="41"/>
      <c r="G257" s="1"/>
    </row>
    <row r="258" spans="1:7">
      <c r="A258" s="44">
        <v>27760</v>
      </c>
      <c r="B258" s="42">
        <v>-1.3</v>
      </c>
      <c r="C258" s="83"/>
      <c r="D258" s="42">
        <v>16.8</v>
      </c>
      <c r="E258" s="47"/>
      <c r="F258" s="41"/>
      <c r="G258" s="1"/>
    </row>
    <row r="259" spans="1:7">
      <c r="A259" s="44">
        <v>27791</v>
      </c>
      <c r="B259" s="42">
        <v>-1.2</v>
      </c>
      <c r="C259" s="83"/>
      <c r="D259" s="42">
        <v>16.8</v>
      </c>
      <c r="E259" s="47"/>
      <c r="F259" s="41"/>
      <c r="G259" s="1"/>
    </row>
    <row r="260" spans="1:7">
      <c r="A260" s="44">
        <v>27820</v>
      </c>
      <c r="B260" s="42">
        <v>11.4</v>
      </c>
      <c r="C260" s="83"/>
      <c r="D260" s="42">
        <v>16.8</v>
      </c>
      <c r="E260" s="47"/>
      <c r="F260" s="41"/>
      <c r="G260" s="1"/>
    </row>
    <row r="261" spans="1:7">
      <c r="A261" s="44">
        <v>27851</v>
      </c>
      <c r="B261" s="42">
        <v>20.8</v>
      </c>
      <c r="C261" s="83"/>
      <c r="D261" s="42">
        <v>16.8</v>
      </c>
      <c r="E261" s="47"/>
      <c r="F261" s="41"/>
      <c r="G261" s="1"/>
    </row>
    <row r="262" spans="1:7">
      <c r="A262" s="44">
        <v>27881</v>
      </c>
      <c r="B262" s="42">
        <v>23.5</v>
      </c>
      <c r="C262" s="83"/>
      <c r="D262" s="42">
        <v>16.8</v>
      </c>
      <c r="E262" s="47"/>
      <c r="F262" s="41"/>
      <c r="G262" s="1"/>
    </row>
    <row r="263" spans="1:7">
      <c r="A263" s="44">
        <v>27912</v>
      </c>
      <c r="B263" s="42">
        <v>23.5</v>
      </c>
      <c r="C263" s="83"/>
      <c r="D263" s="42">
        <v>16.8</v>
      </c>
      <c r="E263" s="47"/>
      <c r="F263" s="41"/>
      <c r="G263" s="1"/>
    </row>
    <row r="264" spans="1:7">
      <c r="A264" s="44">
        <v>27942</v>
      </c>
      <c r="B264" s="42">
        <v>23.3</v>
      </c>
      <c r="C264" s="83"/>
      <c r="D264" s="42">
        <v>16.8</v>
      </c>
      <c r="E264" s="47"/>
      <c r="F264" s="41"/>
      <c r="G264" s="1"/>
    </row>
    <row r="265" spans="1:7">
      <c r="A265" s="44">
        <v>27973</v>
      </c>
      <c r="B265" s="42">
        <v>23.3</v>
      </c>
      <c r="C265" s="83"/>
      <c r="D265" s="42">
        <v>16.8</v>
      </c>
      <c r="E265" s="47"/>
      <c r="F265" s="41"/>
      <c r="G265" s="1"/>
    </row>
    <row r="266" spans="1:7">
      <c r="A266" s="44">
        <v>28004</v>
      </c>
      <c r="B266" s="42">
        <v>23.4</v>
      </c>
      <c r="C266" s="83"/>
      <c r="D266" s="42">
        <v>16.8</v>
      </c>
      <c r="E266" s="47"/>
      <c r="F266" s="41"/>
      <c r="G266" s="1"/>
    </row>
    <row r="267" spans="1:7">
      <c r="A267" s="44">
        <v>28034</v>
      </c>
      <c r="B267" s="42">
        <v>41.8</v>
      </c>
      <c r="C267" s="83"/>
      <c r="D267" s="42">
        <v>16.8</v>
      </c>
      <c r="E267" s="47"/>
      <c r="F267" s="41"/>
      <c r="G267" s="1"/>
    </row>
    <row r="268" spans="1:7">
      <c r="A268" s="44">
        <v>28065</v>
      </c>
      <c r="B268" s="42">
        <v>47.5</v>
      </c>
      <c r="C268" s="83"/>
      <c r="D268" s="42">
        <v>16.8</v>
      </c>
      <c r="E268" s="47"/>
      <c r="F268" s="41"/>
      <c r="G268" s="1"/>
    </row>
    <row r="269" spans="1:7">
      <c r="A269" s="44">
        <v>28095</v>
      </c>
      <c r="B269" s="42">
        <v>44.1</v>
      </c>
      <c r="C269" s="83"/>
      <c r="D269" s="42">
        <v>16.8</v>
      </c>
      <c r="E269" s="47"/>
      <c r="F269" s="41"/>
      <c r="G269" s="1"/>
    </row>
    <row r="270" spans="1:7">
      <c r="A270" s="44">
        <v>28126</v>
      </c>
      <c r="B270" s="42">
        <v>44</v>
      </c>
      <c r="C270" s="83"/>
      <c r="D270" s="42">
        <v>17</v>
      </c>
      <c r="E270" s="47"/>
      <c r="F270" s="41"/>
      <c r="G270" s="1"/>
    </row>
    <row r="271" spans="1:7">
      <c r="A271" s="44">
        <v>28157</v>
      </c>
      <c r="B271" s="42">
        <v>46.3</v>
      </c>
      <c r="C271" s="83"/>
      <c r="D271" s="42">
        <v>17</v>
      </c>
      <c r="E271" s="47"/>
      <c r="F271" s="41"/>
      <c r="G271" s="1"/>
    </row>
    <row r="272" spans="1:7">
      <c r="A272" s="44">
        <v>28185</v>
      </c>
      <c r="B272" s="42">
        <v>40.4</v>
      </c>
      <c r="C272" s="83"/>
      <c r="D272" s="42">
        <v>17</v>
      </c>
      <c r="E272" s="47"/>
      <c r="F272" s="41"/>
      <c r="G272" s="1"/>
    </row>
    <row r="273" spans="1:7">
      <c r="A273" s="44">
        <v>28216</v>
      </c>
      <c r="B273" s="42">
        <v>30.4</v>
      </c>
      <c r="C273" s="83"/>
      <c r="D273" s="42">
        <v>17</v>
      </c>
      <c r="E273" s="47"/>
      <c r="F273" s="41"/>
      <c r="G273" s="1"/>
    </row>
    <row r="274" spans="1:7">
      <c r="A274" s="44">
        <v>28246</v>
      </c>
      <c r="B274" s="42">
        <v>27.8</v>
      </c>
      <c r="C274" s="83"/>
      <c r="D274" s="42">
        <v>17</v>
      </c>
      <c r="E274" s="47"/>
      <c r="F274" s="41"/>
      <c r="G274" s="1"/>
    </row>
    <row r="275" spans="1:7">
      <c r="A275" s="44">
        <v>28277</v>
      </c>
      <c r="B275" s="42">
        <v>26.8</v>
      </c>
      <c r="C275" s="83"/>
      <c r="D275" s="42">
        <v>17</v>
      </c>
      <c r="E275" s="47"/>
      <c r="F275" s="41"/>
      <c r="G275" s="1"/>
    </row>
    <row r="276" spans="1:7">
      <c r="A276" s="44">
        <v>28307</v>
      </c>
      <c r="B276" s="42">
        <v>27.5</v>
      </c>
      <c r="C276" s="83"/>
      <c r="D276" s="42">
        <v>17</v>
      </c>
      <c r="E276" s="47"/>
      <c r="F276" s="41"/>
      <c r="G276" s="1"/>
    </row>
    <row r="277" spans="1:7">
      <c r="A277" s="44">
        <v>28338</v>
      </c>
      <c r="B277" s="42">
        <v>27.5</v>
      </c>
      <c r="C277" s="83"/>
      <c r="D277" s="42">
        <v>17</v>
      </c>
      <c r="E277" s="47"/>
      <c r="F277" s="41"/>
      <c r="G277" s="1"/>
    </row>
    <row r="278" spans="1:7">
      <c r="A278" s="44">
        <v>28369</v>
      </c>
      <c r="B278" s="42">
        <v>27.2</v>
      </c>
      <c r="C278" s="83"/>
      <c r="D278" s="42">
        <v>17</v>
      </c>
      <c r="E278" s="47"/>
      <c r="F278" s="41"/>
      <c r="G278" s="1"/>
    </row>
    <row r="279" spans="1:7">
      <c r="A279" s="44">
        <v>28399</v>
      </c>
      <c r="B279" s="42">
        <v>10.9</v>
      </c>
      <c r="C279" s="83"/>
      <c r="D279" s="42">
        <v>17</v>
      </c>
      <c r="E279" s="47"/>
      <c r="F279" s="41"/>
      <c r="G279" s="1"/>
    </row>
    <row r="280" spans="1:7">
      <c r="A280" s="44">
        <v>28430</v>
      </c>
      <c r="B280" s="42">
        <v>6.8</v>
      </c>
      <c r="C280" s="83"/>
      <c r="D280" s="42">
        <v>17</v>
      </c>
      <c r="E280" s="47"/>
      <c r="F280" s="41"/>
      <c r="G280" s="1"/>
    </row>
    <row r="281" spans="1:7">
      <c r="A281" s="44">
        <v>28460</v>
      </c>
      <c r="B281" s="42">
        <v>6.2</v>
      </c>
      <c r="C281" s="83"/>
      <c r="D281" s="42">
        <v>17</v>
      </c>
      <c r="E281" s="47"/>
      <c r="F281" s="41"/>
      <c r="G281" s="1"/>
    </row>
    <row r="282" spans="1:7">
      <c r="A282" s="44">
        <v>28491</v>
      </c>
      <c r="B282" s="42">
        <v>7.9</v>
      </c>
      <c r="C282" s="83"/>
      <c r="D282" s="42">
        <v>12.1</v>
      </c>
      <c r="E282" s="47"/>
      <c r="F282" s="41"/>
      <c r="G282" s="1"/>
    </row>
    <row r="283" spans="1:7">
      <c r="A283" s="44">
        <v>28522</v>
      </c>
      <c r="B283" s="42">
        <v>6.5</v>
      </c>
      <c r="C283" s="83"/>
      <c r="D283" s="42">
        <v>12.1</v>
      </c>
      <c r="E283" s="47"/>
      <c r="F283" s="41"/>
      <c r="G283" s="1"/>
    </row>
    <row r="284" spans="1:7">
      <c r="A284" s="44">
        <v>28550</v>
      </c>
      <c r="B284" s="42">
        <v>5.0999999999999996</v>
      </c>
      <c r="C284" s="83"/>
      <c r="D284" s="42">
        <v>12.1</v>
      </c>
      <c r="E284" s="47"/>
      <c r="F284" s="41"/>
      <c r="G284" s="1"/>
    </row>
    <row r="285" spans="1:7">
      <c r="A285" s="44">
        <v>28581</v>
      </c>
      <c r="B285" s="42">
        <v>4.0999999999999996</v>
      </c>
      <c r="C285" s="83"/>
      <c r="D285" s="42">
        <v>12.1</v>
      </c>
      <c r="E285" s="47"/>
      <c r="F285" s="41"/>
      <c r="G285" s="1"/>
    </row>
    <row r="286" spans="1:7">
      <c r="A286" s="44">
        <v>28611</v>
      </c>
      <c r="B286" s="42">
        <v>3.8</v>
      </c>
      <c r="C286" s="83"/>
      <c r="D286" s="42">
        <v>12.1</v>
      </c>
      <c r="E286" s="47"/>
      <c r="F286" s="41"/>
      <c r="G286" s="1"/>
    </row>
    <row r="287" spans="1:7">
      <c r="A287" s="44">
        <v>28642</v>
      </c>
      <c r="B287" s="42">
        <v>6.8</v>
      </c>
      <c r="C287" s="83"/>
      <c r="D287" s="42">
        <v>12.1</v>
      </c>
      <c r="E287" s="47"/>
      <c r="F287" s="41"/>
      <c r="G287" s="1"/>
    </row>
    <row r="288" spans="1:7">
      <c r="A288" s="44">
        <v>28672</v>
      </c>
      <c r="B288" s="42">
        <v>6.4</v>
      </c>
      <c r="C288" s="83"/>
      <c r="D288" s="42">
        <v>12.1</v>
      </c>
      <c r="E288" s="47"/>
      <c r="F288" s="41"/>
      <c r="G288" s="1"/>
    </row>
    <row r="289" spans="1:7">
      <c r="A289" s="44">
        <v>28703</v>
      </c>
      <c r="B289" s="42">
        <v>6.6</v>
      </c>
      <c r="C289" s="83"/>
      <c r="D289" s="42">
        <v>12.1</v>
      </c>
      <c r="E289" s="47"/>
      <c r="F289" s="41"/>
      <c r="G289" s="1"/>
    </row>
    <row r="290" spans="1:7">
      <c r="A290" s="44">
        <v>28734</v>
      </c>
      <c r="B290" s="42">
        <v>6.3</v>
      </c>
      <c r="C290" s="83"/>
      <c r="D290" s="42">
        <v>12.1</v>
      </c>
      <c r="E290" s="47"/>
      <c r="F290" s="41"/>
      <c r="G290" s="1"/>
    </row>
    <row r="291" spans="1:7">
      <c r="A291" s="44">
        <v>28764</v>
      </c>
      <c r="B291" s="42">
        <v>6.1</v>
      </c>
      <c r="C291" s="83"/>
      <c r="D291" s="42">
        <v>12.1</v>
      </c>
      <c r="E291" s="47"/>
      <c r="F291" s="41"/>
      <c r="G291" s="1"/>
    </row>
    <row r="292" spans="1:7">
      <c r="A292" s="44">
        <v>28795</v>
      </c>
      <c r="B292" s="42">
        <v>6.1</v>
      </c>
      <c r="C292" s="83"/>
      <c r="D292" s="42">
        <v>12.1</v>
      </c>
      <c r="E292" s="47"/>
      <c r="F292" s="41"/>
      <c r="G292" s="1"/>
    </row>
    <row r="293" spans="1:7">
      <c r="A293" s="44">
        <v>28825</v>
      </c>
      <c r="B293" s="42">
        <v>6</v>
      </c>
      <c r="C293" s="83"/>
      <c r="D293" s="42">
        <v>12.1</v>
      </c>
      <c r="E293" s="47"/>
      <c r="F293" s="41"/>
      <c r="G293" s="1"/>
    </row>
    <row r="294" spans="1:7">
      <c r="A294" s="44">
        <v>28856</v>
      </c>
      <c r="B294" s="42">
        <v>4.9000000000000004</v>
      </c>
      <c r="C294" s="83"/>
      <c r="D294" s="42">
        <v>14.6</v>
      </c>
      <c r="E294" s="47"/>
      <c r="F294" s="41"/>
      <c r="G294" s="1"/>
    </row>
    <row r="295" spans="1:7">
      <c r="A295" s="44">
        <v>28887</v>
      </c>
      <c r="B295" s="42">
        <v>4.9000000000000004</v>
      </c>
      <c r="C295" s="83"/>
      <c r="D295" s="42">
        <v>14.6</v>
      </c>
      <c r="E295" s="47"/>
      <c r="F295" s="41"/>
      <c r="G295" s="1"/>
    </row>
    <row r="296" spans="1:7">
      <c r="A296" s="44">
        <v>28915</v>
      </c>
      <c r="B296" s="42">
        <v>4.9000000000000004</v>
      </c>
      <c r="C296" s="83"/>
      <c r="D296" s="42">
        <v>14.6</v>
      </c>
      <c r="E296" s="47"/>
      <c r="F296" s="41"/>
      <c r="G296" s="1"/>
    </row>
    <row r="297" spans="1:7">
      <c r="A297" s="44">
        <v>28946</v>
      </c>
      <c r="B297" s="42">
        <v>5.0999999999999996</v>
      </c>
      <c r="C297" s="83"/>
      <c r="D297" s="42">
        <v>14.6</v>
      </c>
      <c r="E297" s="47"/>
      <c r="F297" s="41"/>
      <c r="G297" s="1"/>
    </row>
    <row r="298" spans="1:7">
      <c r="A298" s="44">
        <v>28976</v>
      </c>
      <c r="B298" s="42">
        <v>7.4</v>
      </c>
      <c r="C298" s="83"/>
      <c r="D298" s="42">
        <v>14.6</v>
      </c>
      <c r="E298" s="47"/>
      <c r="F298" s="41"/>
      <c r="G298" s="1"/>
    </row>
    <row r="299" spans="1:7">
      <c r="A299" s="44">
        <v>29007</v>
      </c>
      <c r="B299" s="42">
        <v>4.5</v>
      </c>
      <c r="C299" s="83"/>
      <c r="D299" s="42">
        <v>14.6</v>
      </c>
      <c r="E299" s="47"/>
      <c r="F299" s="41"/>
      <c r="G299" s="1"/>
    </row>
    <row r="300" spans="1:7">
      <c r="A300" s="44">
        <v>29037</v>
      </c>
      <c r="B300" s="42">
        <v>7.5</v>
      </c>
      <c r="C300" s="83"/>
      <c r="D300" s="42">
        <v>14.6</v>
      </c>
      <c r="E300" s="47"/>
      <c r="F300" s="41"/>
      <c r="G300" s="1"/>
    </row>
    <row r="301" spans="1:7">
      <c r="A301" s="44">
        <v>29068</v>
      </c>
      <c r="B301" s="42">
        <v>14.6</v>
      </c>
      <c r="C301" s="83"/>
      <c r="D301" s="42">
        <v>14.6</v>
      </c>
      <c r="E301" s="47"/>
      <c r="F301" s="41"/>
      <c r="G301" s="1"/>
    </row>
    <row r="302" spans="1:7">
      <c r="A302" s="44">
        <v>29099</v>
      </c>
      <c r="B302" s="42">
        <v>22.5</v>
      </c>
      <c r="C302" s="83"/>
      <c r="D302" s="42">
        <v>14.6</v>
      </c>
      <c r="E302" s="47"/>
      <c r="F302" s="41"/>
      <c r="G302" s="1"/>
    </row>
    <row r="303" spans="1:7">
      <c r="A303" s="44">
        <v>29129</v>
      </c>
      <c r="B303" s="42">
        <v>28</v>
      </c>
      <c r="C303" s="83"/>
      <c r="D303" s="42">
        <v>14.6</v>
      </c>
      <c r="E303" s="47"/>
      <c r="F303" s="41"/>
      <c r="G303" s="1"/>
    </row>
    <row r="304" spans="1:7">
      <c r="A304" s="44">
        <v>29160</v>
      </c>
      <c r="B304" s="42">
        <v>29</v>
      </c>
      <c r="C304" s="83"/>
      <c r="D304" s="42">
        <v>14.6</v>
      </c>
      <c r="E304" s="47"/>
      <c r="F304" s="41"/>
      <c r="G304" s="1"/>
    </row>
    <row r="305" spans="1:7">
      <c r="A305" s="44">
        <v>29190</v>
      </c>
      <c r="B305" s="42">
        <v>29.2</v>
      </c>
      <c r="C305" s="83"/>
      <c r="D305" s="42">
        <v>14.6</v>
      </c>
      <c r="E305" s="47"/>
      <c r="F305" s="41"/>
      <c r="G305" s="1"/>
    </row>
    <row r="306" spans="1:7">
      <c r="A306" s="44">
        <v>29221</v>
      </c>
      <c r="B306" s="42">
        <v>42.7</v>
      </c>
      <c r="C306" s="83"/>
      <c r="D306" s="42">
        <v>21.3</v>
      </c>
      <c r="E306" s="47"/>
      <c r="F306" s="41"/>
      <c r="G306" s="1"/>
    </row>
    <row r="307" spans="1:7">
      <c r="A307" s="44">
        <v>29252</v>
      </c>
      <c r="B307" s="42">
        <v>43.6</v>
      </c>
      <c r="C307" s="83"/>
      <c r="D307" s="42">
        <v>21.3</v>
      </c>
      <c r="E307" s="47"/>
      <c r="F307" s="41"/>
      <c r="G307" s="1"/>
    </row>
    <row r="308" spans="1:7">
      <c r="A308" s="44">
        <v>29281</v>
      </c>
      <c r="B308" s="42">
        <v>43.7</v>
      </c>
      <c r="C308" s="83"/>
      <c r="D308" s="42">
        <v>21.3</v>
      </c>
      <c r="E308" s="47"/>
      <c r="F308" s="41"/>
      <c r="G308" s="1"/>
    </row>
    <row r="309" spans="1:7">
      <c r="A309" s="44">
        <v>29312</v>
      </c>
      <c r="B309" s="42">
        <v>48.5</v>
      </c>
      <c r="C309" s="83"/>
      <c r="D309" s="42">
        <v>21.3</v>
      </c>
      <c r="E309" s="47"/>
      <c r="F309" s="41"/>
      <c r="G309" s="1"/>
    </row>
    <row r="310" spans="1:7">
      <c r="A310" s="44">
        <v>29342</v>
      </c>
      <c r="B310" s="42">
        <v>46.4</v>
      </c>
      <c r="C310" s="83"/>
      <c r="D310" s="42">
        <v>21.3</v>
      </c>
      <c r="E310" s="47"/>
      <c r="F310" s="41"/>
      <c r="G310" s="1"/>
    </row>
    <row r="311" spans="1:7">
      <c r="A311" s="44">
        <v>29373</v>
      </c>
      <c r="B311" s="42">
        <v>48.3</v>
      </c>
      <c r="C311" s="83"/>
      <c r="D311" s="42">
        <v>21.3</v>
      </c>
      <c r="E311" s="47"/>
      <c r="F311" s="41"/>
      <c r="G311" s="1"/>
    </row>
    <row r="312" spans="1:7">
      <c r="A312" s="44">
        <v>29403</v>
      </c>
      <c r="B312" s="42">
        <v>55</v>
      </c>
      <c r="C312" s="83"/>
      <c r="D312" s="42">
        <v>21.3</v>
      </c>
      <c r="E312" s="47"/>
      <c r="F312" s="41"/>
      <c r="G312" s="1"/>
    </row>
    <row r="313" spans="1:7">
      <c r="A313" s="44">
        <v>29434</v>
      </c>
      <c r="B313" s="42">
        <v>47.8</v>
      </c>
      <c r="C313" s="83"/>
      <c r="D313" s="42">
        <v>21.3</v>
      </c>
      <c r="E313" s="47"/>
      <c r="F313" s="41"/>
      <c r="G313" s="1"/>
    </row>
    <row r="314" spans="1:7">
      <c r="A314" s="44">
        <v>29465</v>
      </c>
      <c r="B314" s="42">
        <v>39.299999999999997</v>
      </c>
      <c r="C314" s="83"/>
      <c r="D314" s="42">
        <v>21.3</v>
      </c>
      <c r="E314" s="47"/>
      <c r="F314" s="41"/>
      <c r="G314" s="1"/>
    </row>
    <row r="315" spans="1:7">
      <c r="A315" s="44">
        <v>29495</v>
      </c>
      <c r="B315" s="42">
        <v>29.3</v>
      </c>
      <c r="C315" s="83"/>
      <c r="D315" s="42">
        <v>21.3</v>
      </c>
      <c r="E315" s="47"/>
      <c r="F315" s="41"/>
      <c r="G315" s="1"/>
    </row>
    <row r="316" spans="1:7">
      <c r="A316" s="44">
        <v>29526</v>
      </c>
      <c r="B316" s="42">
        <v>34</v>
      </c>
      <c r="C316" s="83"/>
      <c r="D316" s="42">
        <v>21.3</v>
      </c>
      <c r="E316" s="47"/>
      <c r="F316" s="41"/>
      <c r="G316" s="1"/>
    </row>
    <row r="317" spans="1:7">
      <c r="A317" s="44">
        <v>29556</v>
      </c>
      <c r="B317" s="42">
        <v>39</v>
      </c>
      <c r="C317" s="83"/>
      <c r="D317" s="42">
        <v>21.3</v>
      </c>
      <c r="E317" s="47"/>
      <c r="F317" s="41"/>
      <c r="G317" s="1"/>
    </row>
    <row r="318" spans="1:7">
      <c r="A318" s="44">
        <v>29587</v>
      </c>
      <c r="B318" s="42">
        <v>26.9</v>
      </c>
      <c r="C318" s="83"/>
      <c r="D318" s="42">
        <v>17.8</v>
      </c>
      <c r="E318" s="47"/>
      <c r="F318" s="41"/>
      <c r="G318" s="1"/>
    </row>
    <row r="319" spans="1:7">
      <c r="A319" s="44">
        <v>29618</v>
      </c>
      <c r="B319" s="42">
        <v>26.2</v>
      </c>
      <c r="C319" s="83"/>
      <c r="D319" s="42">
        <v>17.8</v>
      </c>
      <c r="E319" s="47"/>
      <c r="F319" s="41"/>
      <c r="G319" s="1"/>
    </row>
    <row r="320" spans="1:7">
      <c r="A320" s="44">
        <v>29646</v>
      </c>
      <c r="B320" s="42">
        <v>29</v>
      </c>
      <c r="C320" s="83"/>
      <c r="D320" s="42">
        <v>17.8</v>
      </c>
      <c r="E320" s="47"/>
      <c r="F320" s="41"/>
      <c r="G320" s="1"/>
    </row>
    <row r="321" spans="1:7">
      <c r="A321" s="44">
        <v>29677</v>
      </c>
      <c r="B321" s="42">
        <v>25.5</v>
      </c>
      <c r="C321" s="83"/>
      <c r="D321" s="42">
        <v>17.8</v>
      </c>
      <c r="E321" s="47"/>
      <c r="F321" s="41"/>
      <c r="G321" s="1"/>
    </row>
    <row r="322" spans="1:7">
      <c r="A322" s="44">
        <v>29707</v>
      </c>
      <c r="B322" s="42">
        <v>30.2</v>
      </c>
      <c r="C322" s="83"/>
      <c r="D322" s="42">
        <v>17.8</v>
      </c>
      <c r="E322" s="47"/>
      <c r="F322" s="41"/>
      <c r="G322" s="1"/>
    </row>
    <row r="323" spans="1:7">
      <c r="A323" s="44">
        <v>29738</v>
      </c>
      <c r="B323" s="42">
        <v>31.8</v>
      </c>
      <c r="C323" s="83"/>
      <c r="D323" s="42">
        <v>17.8</v>
      </c>
      <c r="E323" s="47"/>
      <c r="F323" s="41"/>
      <c r="G323" s="1"/>
    </row>
    <row r="324" spans="1:7">
      <c r="A324" s="44">
        <v>29768</v>
      </c>
      <c r="B324" s="42">
        <v>22.6</v>
      </c>
      <c r="C324" s="83"/>
      <c r="D324" s="42">
        <v>17.8</v>
      </c>
      <c r="E324" s="47"/>
      <c r="F324" s="41"/>
      <c r="G324" s="1"/>
    </row>
    <row r="325" spans="1:7">
      <c r="A325" s="44">
        <v>29799</v>
      </c>
      <c r="B325" s="42">
        <v>22.6</v>
      </c>
      <c r="C325" s="83"/>
      <c r="D325" s="42">
        <v>17.8</v>
      </c>
      <c r="E325" s="47"/>
      <c r="F325" s="41"/>
      <c r="G325" s="1"/>
    </row>
    <row r="326" spans="1:7">
      <c r="A326" s="44">
        <v>29830</v>
      </c>
      <c r="B326" s="42">
        <v>22.3</v>
      </c>
      <c r="C326" s="83"/>
      <c r="D326" s="42">
        <v>17.8</v>
      </c>
      <c r="E326" s="47"/>
      <c r="F326" s="41"/>
      <c r="G326" s="1"/>
    </row>
    <row r="327" spans="1:7">
      <c r="A327" s="44">
        <v>29860</v>
      </c>
      <c r="B327" s="42">
        <v>26.2</v>
      </c>
      <c r="C327" s="83"/>
      <c r="D327" s="42">
        <v>17.8</v>
      </c>
      <c r="E327" s="47"/>
      <c r="F327" s="41"/>
      <c r="G327" s="1"/>
    </row>
    <row r="328" spans="1:7">
      <c r="A328" s="44">
        <v>29891</v>
      </c>
      <c r="B328" s="42">
        <v>25.9</v>
      </c>
      <c r="C328" s="83"/>
      <c r="D328" s="42">
        <v>17.8</v>
      </c>
      <c r="E328" s="47"/>
      <c r="F328" s="41"/>
      <c r="G328" s="1"/>
    </row>
    <row r="329" spans="1:7">
      <c r="A329" s="44">
        <v>29921</v>
      </c>
      <c r="B329" s="42">
        <v>22.6</v>
      </c>
      <c r="C329" s="83"/>
      <c r="D329" s="42">
        <v>17.8</v>
      </c>
      <c r="E329" s="47"/>
      <c r="F329" s="41"/>
      <c r="G329" s="1"/>
    </row>
    <row r="330" spans="1:7">
      <c r="A330" s="44">
        <v>29952</v>
      </c>
      <c r="B330" s="42">
        <v>21.2</v>
      </c>
      <c r="C330" s="83"/>
      <c r="D330" s="42">
        <v>16.5</v>
      </c>
      <c r="E330" s="47"/>
      <c r="F330" s="41"/>
      <c r="G330" s="1"/>
    </row>
    <row r="331" spans="1:7">
      <c r="A331" s="44">
        <v>29983</v>
      </c>
      <c r="B331" s="42">
        <v>19.3</v>
      </c>
      <c r="C331" s="83"/>
      <c r="D331" s="42">
        <v>16.5</v>
      </c>
      <c r="E331" s="47"/>
      <c r="F331" s="41"/>
      <c r="G331" s="1"/>
    </row>
    <row r="332" spans="1:7">
      <c r="A332" s="44">
        <v>30011</v>
      </c>
      <c r="B332" s="42">
        <v>16.8</v>
      </c>
      <c r="C332" s="83"/>
      <c r="D332" s="42">
        <v>16.5</v>
      </c>
      <c r="E332" s="47"/>
      <c r="F332" s="41"/>
      <c r="G332" s="1"/>
    </row>
    <row r="333" spans="1:7">
      <c r="A333" s="44">
        <v>30042</v>
      </c>
      <c r="B333" s="42">
        <v>16.399999999999999</v>
      </c>
      <c r="C333" s="83"/>
      <c r="D333" s="42">
        <v>16.5</v>
      </c>
      <c r="E333" s="47"/>
      <c r="F333" s="41"/>
      <c r="G333" s="1"/>
    </row>
    <row r="334" spans="1:7">
      <c r="A334" s="44">
        <v>30072</v>
      </c>
      <c r="B334" s="42">
        <v>12.4</v>
      </c>
      <c r="C334" s="83"/>
      <c r="D334" s="42">
        <v>16.5</v>
      </c>
      <c r="E334" s="47"/>
      <c r="F334" s="41"/>
      <c r="G334" s="1"/>
    </row>
    <row r="335" spans="1:7">
      <c r="A335" s="44">
        <v>30103</v>
      </c>
      <c r="B335" s="42">
        <v>11.5</v>
      </c>
      <c r="C335" s="83"/>
      <c r="D335" s="42">
        <v>16.5</v>
      </c>
      <c r="E335" s="47"/>
      <c r="F335" s="41"/>
      <c r="G335" s="1"/>
    </row>
    <row r="336" spans="1:7">
      <c r="A336" s="44">
        <v>30133</v>
      </c>
      <c r="B336" s="42">
        <v>14.6</v>
      </c>
      <c r="C336" s="83"/>
      <c r="D336" s="42">
        <v>16.5</v>
      </c>
      <c r="E336" s="47"/>
      <c r="F336" s="41"/>
      <c r="G336" s="1"/>
    </row>
    <row r="337" spans="1:7">
      <c r="A337" s="44">
        <v>30164</v>
      </c>
      <c r="B337" s="42">
        <v>19.899999999999999</v>
      </c>
      <c r="C337" s="83"/>
      <c r="D337" s="42">
        <v>16.5</v>
      </c>
      <c r="E337" s="47"/>
      <c r="F337" s="41"/>
      <c r="G337" s="1"/>
    </row>
    <row r="338" spans="1:7">
      <c r="A338" s="44">
        <v>30195</v>
      </c>
      <c r="B338" s="42">
        <v>21.4</v>
      </c>
      <c r="C338" s="83"/>
      <c r="D338" s="42">
        <v>16.5</v>
      </c>
      <c r="E338" s="47"/>
      <c r="F338" s="41"/>
      <c r="G338" s="1"/>
    </row>
    <row r="339" spans="1:7">
      <c r="A339" s="44">
        <v>30225</v>
      </c>
      <c r="B339" s="42">
        <v>23.7</v>
      </c>
      <c r="C339" s="83"/>
      <c r="D339" s="42">
        <v>16.5</v>
      </c>
      <c r="E339" s="47"/>
      <c r="F339" s="41"/>
      <c r="G339" s="1"/>
    </row>
    <row r="340" spans="1:7">
      <c r="A340" s="44">
        <v>30256</v>
      </c>
      <c r="B340" s="42">
        <v>21.6</v>
      </c>
      <c r="C340" s="83"/>
      <c r="D340" s="42">
        <v>16.5</v>
      </c>
      <c r="E340" s="47"/>
      <c r="F340" s="41"/>
      <c r="G340" s="1"/>
    </row>
    <row r="341" spans="1:7">
      <c r="A341" s="44">
        <v>30286</v>
      </c>
      <c r="B341" s="42">
        <v>20.5</v>
      </c>
      <c r="C341" s="83"/>
      <c r="D341" s="42">
        <v>16.5</v>
      </c>
      <c r="E341" s="47"/>
      <c r="F341" s="41"/>
      <c r="G341" s="1"/>
    </row>
    <row r="342" spans="1:7">
      <c r="A342" s="44">
        <v>30317</v>
      </c>
      <c r="B342" s="42">
        <v>21.4</v>
      </c>
      <c r="C342" s="83"/>
      <c r="D342" s="42">
        <v>14.7</v>
      </c>
      <c r="E342" s="47"/>
      <c r="F342" s="41"/>
      <c r="G342" s="1"/>
    </row>
    <row r="343" spans="1:7">
      <c r="A343" s="44">
        <v>30348</v>
      </c>
      <c r="B343" s="42">
        <v>22.8</v>
      </c>
      <c r="C343" s="83"/>
      <c r="D343" s="42">
        <v>14.7</v>
      </c>
      <c r="E343" s="47"/>
      <c r="F343" s="41"/>
      <c r="G343" s="1"/>
    </row>
    <row r="344" spans="1:7">
      <c r="A344" s="44">
        <v>30376</v>
      </c>
      <c r="B344" s="42">
        <v>22.3</v>
      </c>
      <c r="C344" s="83"/>
      <c r="D344" s="42">
        <v>14.7</v>
      </c>
      <c r="E344" s="47"/>
      <c r="F344" s="41"/>
      <c r="G344" s="1"/>
    </row>
    <row r="345" spans="1:7">
      <c r="A345" s="44">
        <v>30407</v>
      </c>
      <c r="B345" s="42">
        <v>22.1</v>
      </c>
      <c r="C345" s="83"/>
      <c r="D345" s="42">
        <v>14.7</v>
      </c>
      <c r="E345" s="47"/>
      <c r="F345" s="41"/>
      <c r="G345" s="1"/>
    </row>
    <row r="346" spans="1:7">
      <c r="A346" s="44">
        <v>30437</v>
      </c>
      <c r="B346" s="42">
        <v>22.4</v>
      </c>
      <c r="C346" s="83"/>
      <c r="D346" s="42">
        <v>14.7</v>
      </c>
      <c r="E346" s="47"/>
      <c r="F346" s="41"/>
      <c r="G346" s="1"/>
    </row>
    <row r="347" spans="1:7">
      <c r="A347" s="44">
        <v>30468</v>
      </c>
      <c r="B347" s="42">
        <v>20</v>
      </c>
      <c r="C347" s="83"/>
      <c r="D347" s="42">
        <v>14.7</v>
      </c>
      <c r="E347" s="47"/>
      <c r="F347" s="41"/>
      <c r="G347" s="1"/>
    </row>
    <row r="348" spans="1:7">
      <c r="A348" s="44">
        <v>30498</v>
      </c>
      <c r="B348" s="42">
        <v>17.399999999999999</v>
      </c>
      <c r="C348" s="83"/>
      <c r="D348" s="42">
        <v>14.7</v>
      </c>
      <c r="E348" s="47"/>
      <c r="F348" s="41"/>
      <c r="G348" s="1"/>
    </row>
    <row r="349" spans="1:7">
      <c r="A349" s="44">
        <v>30529</v>
      </c>
      <c r="B349" s="42">
        <v>10.4</v>
      </c>
      <c r="C349" s="83"/>
      <c r="D349" s="42">
        <v>14.7</v>
      </c>
      <c r="E349" s="47"/>
      <c r="F349" s="41"/>
      <c r="G349" s="1"/>
    </row>
    <row r="350" spans="1:7">
      <c r="A350" s="44">
        <v>30560</v>
      </c>
      <c r="B350" s="42">
        <v>11.5</v>
      </c>
      <c r="C350" s="83"/>
      <c r="D350" s="42">
        <v>14.7</v>
      </c>
      <c r="E350" s="47"/>
      <c r="F350" s="41"/>
      <c r="G350" s="1"/>
    </row>
    <row r="351" spans="1:7">
      <c r="A351" s="44">
        <v>30590</v>
      </c>
      <c r="B351" s="42">
        <v>9.9</v>
      </c>
      <c r="C351" s="83"/>
      <c r="D351" s="42">
        <v>14.7</v>
      </c>
      <c r="E351" s="47"/>
      <c r="F351" s="41"/>
      <c r="G351" s="1"/>
    </row>
    <row r="352" spans="1:7">
      <c r="A352" s="44">
        <v>30621</v>
      </c>
      <c r="B352" s="42">
        <v>8</v>
      </c>
      <c r="C352" s="83"/>
      <c r="D352" s="42">
        <v>14.7</v>
      </c>
      <c r="E352" s="47"/>
      <c r="F352" s="41"/>
      <c r="G352" s="1"/>
    </row>
    <row r="353" spans="1:7">
      <c r="A353" s="44">
        <v>30651</v>
      </c>
      <c r="B353" s="42">
        <v>7.8</v>
      </c>
      <c r="C353" s="83"/>
      <c r="D353" s="42">
        <v>14.7</v>
      </c>
      <c r="E353" s="47"/>
      <c r="F353" s="41"/>
      <c r="G353" s="1"/>
    </row>
    <row r="354" spans="1:7">
      <c r="A354" s="44">
        <v>30682</v>
      </c>
      <c r="B354" s="42">
        <v>11.8</v>
      </c>
      <c r="C354" s="83"/>
      <c r="D354" s="42">
        <v>10.8</v>
      </c>
      <c r="E354" s="47"/>
      <c r="F354" s="41"/>
      <c r="G354" s="1"/>
    </row>
    <row r="355" spans="1:7">
      <c r="A355" s="44">
        <v>30713</v>
      </c>
      <c r="B355" s="42">
        <v>12.6</v>
      </c>
      <c r="C355" s="83"/>
      <c r="D355" s="42">
        <v>10.8</v>
      </c>
      <c r="E355" s="47"/>
      <c r="F355" s="41"/>
      <c r="G355" s="1"/>
    </row>
    <row r="356" spans="1:7">
      <c r="A356" s="44">
        <v>30742</v>
      </c>
      <c r="B356" s="42">
        <v>13.4</v>
      </c>
      <c r="C356" s="83"/>
      <c r="D356" s="42">
        <v>10.8</v>
      </c>
      <c r="E356" s="47"/>
      <c r="F356" s="41"/>
      <c r="G356" s="1"/>
    </row>
    <row r="357" spans="1:7">
      <c r="A357" s="44">
        <v>30773</v>
      </c>
      <c r="B357" s="42">
        <v>12.6</v>
      </c>
      <c r="C357" s="83"/>
      <c r="D357" s="42">
        <v>10.8</v>
      </c>
      <c r="E357" s="47"/>
      <c r="F357" s="41"/>
      <c r="G357" s="1"/>
    </row>
    <row r="358" spans="1:7">
      <c r="A358" s="44">
        <v>30803</v>
      </c>
      <c r="B358" s="42">
        <v>11</v>
      </c>
      <c r="C358" s="83"/>
      <c r="D358" s="42">
        <v>10.8</v>
      </c>
      <c r="E358" s="47"/>
      <c r="F358" s="41"/>
      <c r="G358" s="1"/>
    </row>
    <row r="359" spans="1:7">
      <c r="A359" s="44">
        <v>30834</v>
      </c>
      <c r="B359" s="42">
        <v>11.1</v>
      </c>
      <c r="C359" s="83"/>
      <c r="D359" s="42">
        <v>10.8</v>
      </c>
      <c r="E359" s="47"/>
      <c r="F359" s="41"/>
      <c r="G359" s="1"/>
    </row>
    <row r="360" spans="1:7">
      <c r="A360" s="44">
        <v>30864</v>
      </c>
      <c r="B360" s="42">
        <v>10.3</v>
      </c>
      <c r="C360" s="83"/>
      <c r="D360" s="42">
        <v>10.8</v>
      </c>
      <c r="E360" s="47"/>
      <c r="F360" s="41"/>
      <c r="G360" s="1"/>
    </row>
    <row r="361" spans="1:7">
      <c r="A361" s="44">
        <v>30895</v>
      </c>
      <c r="B361" s="42">
        <v>10.5</v>
      </c>
      <c r="C361" s="83"/>
      <c r="D361" s="42">
        <v>10.8</v>
      </c>
      <c r="E361" s="47"/>
      <c r="F361" s="41"/>
      <c r="G361" s="1"/>
    </row>
    <row r="362" spans="1:7">
      <c r="A362" s="44">
        <v>30926</v>
      </c>
      <c r="B362" s="42">
        <v>7.6</v>
      </c>
      <c r="C362" s="83"/>
      <c r="D362" s="42">
        <v>10.8</v>
      </c>
      <c r="E362" s="47"/>
      <c r="F362" s="41"/>
      <c r="G362" s="1"/>
    </row>
    <row r="363" spans="1:7">
      <c r="A363" s="44">
        <v>30956</v>
      </c>
      <c r="B363" s="42">
        <v>9.3000000000000007</v>
      </c>
      <c r="C363" s="83"/>
      <c r="D363" s="42">
        <v>10.8</v>
      </c>
      <c r="E363" s="47"/>
      <c r="F363" s="41"/>
      <c r="G363" s="1"/>
    </row>
    <row r="364" spans="1:7">
      <c r="A364" s="44">
        <v>30987</v>
      </c>
      <c r="B364" s="42">
        <v>8.3000000000000007</v>
      </c>
      <c r="C364" s="83"/>
      <c r="D364" s="42">
        <v>10.8</v>
      </c>
      <c r="E364" s="47"/>
      <c r="F364" s="41"/>
      <c r="G364" s="1"/>
    </row>
    <row r="365" spans="1:7">
      <c r="A365" s="44">
        <v>31017</v>
      </c>
      <c r="B365" s="42">
        <v>7.9</v>
      </c>
      <c r="C365" s="83"/>
      <c r="D365" s="42">
        <v>10.8</v>
      </c>
      <c r="E365" s="47"/>
      <c r="F365" s="41"/>
      <c r="G365" s="1"/>
    </row>
    <row r="366" spans="1:7">
      <c r="A366" s="44">
        <v>31048</v>
      </c>
      <c r="B366" s="42">
        <v>4.5</v>
      </c>
      <c r="C366" s="83"/>
      <c r="D366" s="42">
        <v>9.1999999999999993</v>
      </c>
      <c r="E366" s="47"/>
      <c r="F366" s="41"/>
      <c r="G366" s="1"/>
    </row>
    <row r="367" spans="1:7">
      <c r="A367" s="44">
        <v>31079</v>
      </c>
      <c r="B367" s="42">
        <v>5</v>
      </c>
      <c r="C367" s="83"/>
      <c r="D367" s="42">
        <v>9.1999999999999993</v>
      </c>
      <c r="E367" s="47"/>
      <c r="F367" s="41"/>
      <c r="G367" s="1"/>
    </row>
    <row r="368" spans="1:7">
      <c r="A368" s="44">
        <v>31107</v>
      </c>
      <c r="B368" s="42">
        <v>6.5</v>
      </c>
      <c r="C368" s="83"/>
      <c r="D368" s="42">
        <v>9.1999999999999993</v>
      </c>
      <c r="E368" s="47"/>
      <c r="F368" s="41"/>
      <c r="G368" s="1"/>
    </row>
    <row r="369" spans="1:7">
      <c r="A369" s="44">
        <v>31138</v>
      </c>
      <c r="B369" s="42">
        <v>8.3000000000000007</v>
      </c>
      <c r="C369" s="83"/>
      <c r="D369" s="42">
        <v>9.1999999999999993</v>
      </c>
      <c r="E369" s="47"/>
      <c r="F369" s="41"/>
      <c r="G369" s="1"/>
    </row>
    <row r="370" spans="1:7">
      <c r="A370" s="44">
        <v>31168</v>
      </c>
      <c r="B370" s="42">
        <v>8.6999999999999993</v>
      </c>
      <c r="C370" s="83"/>
      <c r="D370" s="42">
        <v>9.1999999999999993</v>
      </c>
      <c r="E370" s="47"/>
      <c r="F370" s="41"/>
      <c r="G370" s="1"/>
    </row>
    <row r="371" spans="1:7">
      <c r="A371" s="44">
        <v>31199</v>
      </c>
      <c r="B371" s="42">
        <v>8.4</v>
      </c>
      <c r="C371" s="83"/>
      <c r="D371" s="42">
        <v>9.1999999999999993</v>
      </c>
      <c r="E371" s="47"/>
      <c r="F371" s="41"/>
      <c r="G371" s="1"/>
    </row>
    <row r="372" spans="1:7">
      <c r="A372" s="44">
        <v>31229</v>
      </c>
      <c r="B372" s="42">
        <v>7.3</v>
      </c>
      <c r="C372" s="83"/>
      <c r="D372" s="42">
        <v>9.1999999999999993</v>
      </c>
      <c r="E372" s="47"/>
      <c r="F372" s="41"/>
      <c r="G372" s="1"/>
    </row>
    <row r="373" spans="1:7">
      <c r="A373" s="44">
        <v>31260</v>
      </c>
      <c r="B373" s="42">
        <v>6.5</v>
      </c>
      <c r="C373" s="83"/>
      <c r="D373" s="42">
        <v>9.1999999999999993</v>
      </c>
      <c r="E373" s="47"/>
      <c r="F373" s="41"/>
      <c r="G373" s="1"/>
    </row>
    <row r="374" spans="1:7">
      <c r="A374" s="44">
        <v>31291</v>
      </c>
      <c r="B374" s="42">
        <v>6.2</v>
      </c>
      <c r="C374" s="83"/>
      <c r="D374" s="42">
        <v>9.1999999999999993</v>
      </c>
      <c r="E374" s="47"/>
      <c r="F374" s="41"/>
      <c r="G374" s="1"/>
    </row>
    <row r="375" spans="1:7">
      <c r="A375" s="44">
        <v>31321</v>
      </c>
      <c r="B375" s="42">
        <v>4.5</v>
      </c>
      <c r="C375" s="83"/>
      <c r="D375" s="42">
        <v>9.1999999999999993</v>
      </c>
      <c r="E375" s="47"/>
      <c r="F375" s="41"/>
      <c r="G375" s="1"/>
    </row>
    <row r="376" spans="1:7">
      <c r="A376" s="44">
        <v>31352</v>
      </c>
      <c r="B376" s="42">
        <v>4.5999999999999996</v>
      </c>
      <c r="C376" s="83"/>
      <c r="D376" s="42">
        <v>9.1999999999999993</v>
      </c>
      <c r="E376" s="47"/>
      <c r="F376" s="41"/>
      <c r="G376" s="1"/>
    </row>
    <row r="377" spans="1:7">
      <c r="A377" s="44">
        <v>31382</v>
      </c>
      <c r="B377" s="42">
        <v>8</v>
      </c>
      <c r="C377" s="83"/>
      <c r="D377" s="42">
        <v>9.1999999999999993</v>
      </c>
      <c r="E377" s="47"/>
      <c r="F377" s="41"/>
      <c r="G377" s="1"/>
    </row>
    <row r="378" spans="1:7">
      <c r="A378" s="44">
        <v>31413</v>
      </c>
      <c r="B378" s="42">
        <v>4.5</v>
      </c>
      <c r="C378" s="83"/>
      <c r="D378" s="42">
        <v>5.9</v>
      </c>
      <c r="E378" s="47"/>
      <c r="F378" s="41"/>
      <c r="G378" s="1"/>
    </row>
    <row r="379" spans="1:7">
      <c r="A379" s="44">
        <v>31444</v>
      </c>
      <c r="B379" s="42">
        <v>-1.2</v>
      </c>
      <c r="C379" s="83"/>
      <c r="D379" s="42">
        <v>5.9</v>
      </c>
      <c r="E379" s="47"/>
      <c r="F379" s="41"/>
      <c r="G379" s="1"/>
    </row>
    <row r="380" spans="1:7">
      <c r="A380" s="44">
        <v>31472</v>
      </c>
      <c r="B380" s="42">
        <v>-3.7</v>
      </c>
      <c r="C380" s="83"/>
      <c r="D380" s="42">
        <v>5.9</v>
      </c>
      <c r="E380" s="47"/>
      <c r="F380" s="41"/>
      <c r="G380" s="1"/>
    </row>
    <row r="381" spans="1:7">
      <c r="A381" s="44">
        <v>31503</v>
      </c>
      <c r="B381" s="42">
        <v>-5.5</v>
      </c>
      <c r="C381" s="83"/>
      <c r="D381" s="42">
        <v>5.9</v>
      </c>
      <c r="E381" s="47"/>
      <c r="F381" s="41"/>
      <c r="G381" s="1"/>
    </row>
    <row r="382" spans="1:7">
      <c r="A382" s="44">
        <v>31533</v>
      </c>
      <c r="B382" s="42">
        <v>-5.5</v>
      </c>
      <c r="C382" s="83"/>
      <c r="D382" s="42">
        <v>5.9</v>
      </c>
      <c r="E382" s="47"/>
      <c r="F382" s="41"/>
      <c r="G382" s="1"/>
    </row>
    <row r="383" spans="1:7">
      <c r="A383" s="44">
        <v>31564</v>
      </c>
      <c r="B383" s="42">
        <v>-6.2</v>
      </c>
      <c r="C383" s="83"/>
      <c r="D383" s="42">
        <v>5.9</v>
      </c>
      <c r="E383" s="47"/>
      <c r="F383" s="41"/>
      <c r="G383" s="1"/>
    </row>
    <row r="384" spans="1:7">
      <c r="A384" s="44">
        <v>31594</v>
      </c>
      <c r="B384" s="42">
        <v>-7</v>
      </c>
      <c r="C384" s="83"/>
      <c r="D384" s="42">
        <v>5.9</v>
      </c>
      <c r="E384" s="47"/>
      <c r="F384" s="41"/>
      <c r="G384" s="1"/>
    </row>
    <row r="385" spans="1:7">
      <c r="A385" s="44">
        <v>31625</v>
      </c>
      <c r="B385" s="42">
        <v>-6.7</v>
      </c>
      <c r="C385" s="83"/>
      <c r="D385" s="42">
        <v>5.9</v>
      </c>
      <c r="E385" s="47"/>
      <c r="F385" s="41"/>
      <c r="G385" s="1"/>
    </row>
    <row r="386" spans="1:7">
      <c r="A386" s="44">
        <v>31656</v>
      </c>
      <c r="B386" s="42">
        <v>-6.4</v>
      </c>
      <c r="C386" s="83"/>
      <c r="D386" s="42">
        <v>5.9</v>
      </c>
      <c r="E386" s="47"/>
      <c r="F386" s="41"/>
      <c r="G386" s="1"/>
    </row>
    <row r="387" spans="1:7">
      <c r="A387" s="44">
        <v>31686</v>
      </c>
      <c r="B387" s="42">
        <v>-7.4</v>
      </c>
      <c r="C387" s="83"/>
      <c r="D387" s="42">
        <v>5.9</v>
      </c>
      <c r="E387" s="47"/>
      <c r="F387" s="41"/>
      <c r="G387" s="1"/>
    </row>
    <row r="388" spans="1:7">
      <c r="A388" s="44">
        <v>31717</v>
      </c>
      <c r="B388" s="42">
        <v>-8.3000000000000007</v>
      </c>
      <c r="C388" s="83"/>
      <c r="D388" s="42">
        <v>5.9</v>
      </c>
      <c r="E388" s="47"/>
      <c r="F388" s="41"/>
      <c r="G388" s="1"/>
    </row>
    <row r="389" spans="1:7">
      <c r="A389" s="44">
        <v>31747</v>
      </c>
      <c r="B389" s="42">
        <v>-10.7</v>
      </c>
      <c r="C389" s="83"/>
      <c r="D389" s="42">
        <v>5.9</v>
      </c>
      <c r="E389" s="47"/>
      <c r="F389" s="41"/>
      <c r="G389" s="1"/>
    </row>
    <row r="390" spans="1:7">
      <c r="A390" s="44">
        <v>31778</v>
      </c>
      <c r="B390" s="42">
        <v>-8.4</v>
      </c>
      <c r="C390" s="83"/>
      <c r="D390" s="42">
        <v>4.7</v>
      </c>
      <c r="E390" s="47"/>
      <c r="F390" s="41"/>
      <c r="G390" s="1"/>
    </row>
    <row r="391" spans="1:7">
      <c r="A391" s="44">
        <v>31809</v>
      </c>
      <c r="B391" s="42">
        <v>-3.6</v>
      </c>
      <c r="C391" s="83"/>
      <c r="D391" s="42">
        <v>4.7</v>
      </c>
      <c r="E391" s="47"/>
      <c r="F391" s="41"/>
      <c r="G391" s="1"/>
    </row>
    <row r="392" spans="1:7">
      <c r="A392" s="44">
        <v>31837</v>
      </c>
      <c r="B392" s="42">
        <v>-3.5</v>
      </c>
      <c r="C392" s="83"/>
      <c r="D392" s="42">
        <v>4.7</v>
      </c>
      <c r="E392" s="47"/>
      <c r="F392" s="41"/>
      <c r="G392" s="1"/>
    </row>
    <row r="393" spans="1:7">
      <c r="A393" s="44">
        <v>31868</v>
      </c>
      <c r="B393" s="42">
        <v>-2.2000000000000002</v>
      </c>
      <c r="C393" s="83"/>
      <c r="D393" s="42">
        <v>4.7</v>
      </c>
      <c r="E393" s="47"/>
      <c r="F393" s="41"/>
      <c r="G393" s="1"/>
    </row>
    <row r="394" spans="1:7">
      <c r="A394" s="44">
        <v>31898</v>
      </c>
      <c r="B394" s="42">
        <v>-2.2000000000000002</v>
      </c>
      <c r="C394" s="83"/>
      <c r="D394" s="42">
        <v>4.7</v>
      </c>
      <c r="E394" s="47"/>
      <c r="F394" s="41"/>
      <c r="G394" s="1"/>
    </row>
    <row r="395" spans="1:7">
      <c r="A395" s="44">
        <v>31929</v>
      </c>
      <c r="B395" s="42">
        <v>-1.2</v>
      </c>
      <c r="C395" s="83"/>
      <c r="D395" s="42">
        <v>4.7</v>
      </c>
      <c r="E395" s="47"/>
      <c r="F395" s="41"/>
      <c r="G395" s="1"/>
    </row>
    <row r="396" spans="1:7">
      <c r="A396" s="44">
        <v>31959</v>
      </c>
      <c r="B396" s="42">
        <v>1.3</v>
      </c>
      <c r="C396" s="83"/>
      <c r="D396" s="42">
        <v>4.7</v>
      </c>
      <c r="E396" s="47"/>
      <c r="F396" s="41"/>
      <c r="G396" s="1"/>
    </row>
    <row r="397" spans="1:7">
      <c r="A397" s="44">
        <v>31990</v>
      </c>
      <c r="B397" s="42">
        <v>2.5</v>
      </c>
      <c r="C397" s="83"/>
      <c r="D397" s="42">
        <v>4.7</v>
      </c>
      <c r="E397" s="47"/>
      <c r="F397" s="41"/>
      <c r="G397" s="1"/>
    </row>
    <row r="398" spans="1:7">
      <c r="A398" s="44">
        <v>32021</v>
      </c>
      <c r="B398" s="42">
        <v>5</v>
      </c>
      <c r="C398" s="83"/>
      <c r="D398" s="42">
        <v>4.7</v>
      </c>
      <c r="E398" s="47"/>
      <c r="F398" s="41"/>
      <c r="G398" s="1"/>
    </row>
    <row r="399" spans="1:7">
      <c r="A399" s="44">
        <v>32051</v>
      </c>
      <c r="B399" s="42">
        <v>5.8</v>
      </c>
      <c r="C399" s="83"/>
      <c r="D399" s="42">
        <v>4.7</v>
      </c>
      <c r="E399" s="47"/>
      <c r="F399" s="41"/>
      <c r="G399" s="1"/>
    </row>
    <row r="400" spans="1:7">
      <c r="A400" s="44">
        <v>32082</v>
      </c>
      <c r="B400" s="42">
        <v>7.1</v>
      </c>
      <c r="C400" s="83"/>
      <c r="D400" s="42">
        <v>4.7</v>
      </c>
      <c r="E400" s="47"/>
      <c r="F400" s="41"/>
      <c r="G400" s="1"/>
    </row>
    <row r="401" spans="1:7">
      <c r="A401" s="44">
        <v>32112</v>
      </c>
      <c r="B401" s="42">
        <v>6.9</v>
      </c>
      <c r="C401" s="83"/>
      <c r="D401" s="42">
        <v>4.7</v>
      </c>
      <c r="E401" s="47"/>
      <c r="F401" s="41"/>
      <c r="G401" s="1"/>
    </row>
    <row r="402" spans="1:7">
      <c r="A402" s="44">
        <v>32143</v>
      </c>
      <c r="B402" s="42">
        <v>5</v>
      </c>
      <c r="C402" s="83"/>
      <c r="D402" s="42">
        <v>5</v>
      </c>
      <c r="E402" s="47"/>
      <c r="F402" s="41"/>
      <c r="G402" s="1"/>
    </row>
    <row r="403" spans="1:7">
      <c r="A403" s="44">
        <v>32174</v>
      </c>
      <c r="B403" s="42">
        <v>5</v>
      </c>
      <c r="C403" s="83"/>
      <c r="D403" s="42">
        <v>5</v>
      </c>
      <c r="E403" s="47"/>
      <c r="F403" s="41"/>
      <c r="G403" s="1"/>
    </row>
    <row r="404" spans="1:7">
      <c r="A404" s="44">
        <v>32203</v>
      </c>
      <c r="B404" s="42">
        <v>5.3</v>
      </c>
      <c r="C404" s="83"/>
      <c r="D404" s="42">
        <v>5</v>
      </c>
      <c r="E404" s="47"/>
      <c r="F404" s="41"/>
      <c r="G404" s="1"/>
    </row>
    <row r="405" spans="1:7">
      <c r="A405" s="44">
        <v>32234</v>
      </c>
      <c r="B405" s="42">
        <v>5</v>
      </c>
      <c r="C405" s="83"/>
      <c r="D405" s="42">
        <v>5</v>
      </c>
      <c r="E405" s="47"/>
      <c r="F405" s="41"/>
      <c r="G405" s="1"/>
    </row>
    <row r="406" spans="1:7">
      <c r="A406" s="44">
        <v>32264</v>
      </c>
      <c r="B406" s="42">
        <v>5.2</v>
      </c>
      <c r="C406" s="83"/>
      <c r="D406" s="42">
        <v>5</v>
      </c>
      <c r="E406" s="47"/>
      <c r="F406" s="41"/>
      <c r="G406" s="1"/>
    </row>
    <row r="407" spans="1:7">
      <c r="A407" s="44">
        <v>32295</v>
      </c>
      <c r="B407" s="42">
        <v>4.8</v>
      </c>
      <c r="C407" s="83"/>
      <c r="D407" s="42">
        <v>5</v>
      </c>
      <c r="E407" s="47"/>
      <c r="F407" s="41"/>
      <c r="G407" s="1"/>
    </row>
    <row r="408" spans="1:7">
      <c r="A408" s="44">
        <v>32325</v>
      </c>
      <c r="B408" s="42">
        <v>4.2</v>
      </c>
      <c r="C408" s="83"/>
      <c r="D408" s="42">
        <v>5</v>
      </c>
      <c r="E408" s="47"/>
      <c r="F408" s="41"/>
      <c r="G408" s="1"/>
    </row>
    <row r="409" spans="1:7">
      <c r="A409" s="44">
        <v>32356</v>
      </c>
      <c r="B409" s="42">
        <v>5.3</v>
      </c>
      <c r="C409" s="83"/>
      <c r="D409" s="42">
        <v>5</v>
      </c>
      <c r="E409" s="47"/>
      <c r="F409" s="41"/>
      <c r="G409" s="1"/>
    </row>
    <row r="410" spans="1:7">
      <c r="A410" s="44">
        <v>32387</v>
      </c>
      <c r="B410" s="42">
        <v>3.1</v>
      </c>
      <c r="C410" s="83"/>
      <c r="D410" s="42">
        <v>5</v>
      </c>
      <c r="E410" s="47"/>
      <c r="F410" s="41"/>
      <c r="G410" s="1"/>
    </row>
    <row r="411" spans="1:7">
      <c r="A411" s="44">
        <v>32417</v>
      </c>
      <c r="B411" s="42">
        <v>2.7</v>
      </c>
      <c r="C411" s="83"/>
      <c r="D411" s="42">
        <v>5</v>
      </c>
      <c r="E411" s="47"/>
      <c r="F411" s="41"/>
      <c r="G411" s="1"/>
    </row>
    <row r="412" spans="1:7">
      <c r="A412" s="44">
        <v>32448</v>
      </c>
      <c r="B412" s="42">
        <v>2.5</v>
      </c>
      <c r="C412" s="83"/>
      <c r="D412" s="42">
        <v>5</v>
      </c>
      <c r="E412" s="47"/>
      <c r="F412" s="41"/>
      <c r="G412" s="1"/>
    </row>
    <row r="413" spans="1:7">
      <c r="A413" s="44">
        <v>32478</v>
      </c>
      <c r="B413" s="42">
        <v>3.3</v>
      </c>
      <c r="C413" s="83"/>
      <c r="D413" s="42">
        <v>5</v>
      </c>
      <c r="E413" s="47"/>
      <c r="F413" s="41"/>
      <c r="G413" s="1"/>
    </row>
    <row r="414" spans="1:7">
      <c r="A414" s="44">
        <v>32509</v>
      </c>
      <c r="B414" s="42">
        <v>4.2</v>
      </c>
      <c r="C414" s="83"/>
      <c r="D414" s="42">
        <v>6.3</v>
      </c>
      <c r="E414" s="47"/>
      <c r="F414" s="41"/>
      <c r="G414" s="1"/>
    </row>
    <row r="415" spans="1:7">
      <c r="A415" s="44">
        <v>32540</v>
      </c>
      <c r="B415" s="42">
        <v>3.5</v>
      </c>
      <c r="C415" s="83"/>
      <c r="D415" s="42">
        <v>6.3</v>
      </c>
      <c r="E415" s="47"/>
      <c r="F415" s="41"/>
      <c r="G415" s="1"/>
    </row>
    <row r="416" spans="1:7">
      <c r="A416" s="44">
        <v>32568</v>
      </c>
      <c r="B416" s="42">
        <v>3.7</v>
      </c>
      <c r="C416" s="83"/>
      <c r="D416" s="42">
        <v>6.3</v>
      </c>
      <c r="E416" s="47"/>
      <c r="F416" s="41"/>
      <c r="G416" s="1"/>
    </row>
    <row r="417" spans="1:7">
      <c r="A417" s="44">
        <v>32599</v>
      </c>
      <c r="B417" s="42">
        <v>3.5</v>
      </c>
      <c r="C417" s="83"/>
      <c r="D417" s="42">
        <v>6.3</v>
      </c>
      <c r="E417" s="47"/>
      <c r="F417" s="41"/>
      <c r="G417" s="1"/>
    </row>
    <row r="418" spans="1:7">
      <c r="A418" s="44">
        <v>32629</v>
      </c>
      <c r="B418" s="42">
        <v>3.4</v>
      </c>
      <c r="C418" s="83"/>
      <c r="D418" s="42">
        <v>6.3</v>
      </c>
      <c r="E418" s="47"/>
      <c r="F418" s="41"/>
      <c r="G418" s="1"/>
    </row>
    <row r="419" spans="1:7">
      <c r="A419" s="44">
        <v>32660</v>
      </c>
      <c r="B419" s="42">
        <v>4.5</v>
      </c>
      <c r="C419" s="83"/>
      <c r="D419" s="42">
        <v>6.3</v>
      </c>
      <c r="E419" s="47"/>
      <c r="F419" s="41"/>
      <c r="G419" s="1"/>
    </row>
    <row r="420" spans="1:7">
      <c r="A420" s="44">
        <v>32690</v>
      </c>
      <c r="B420" s="42">
        <v>4.9000000000000004</v>
      </c>
      <c r="C420" s="83"/>
      <c r="D420" s="42">
        <v>6.3</v>
      </c>
      <c r="E420" s="47"/>
      <c r="F420" s="41"/>
      <c r="G420" s="1"/>
    </row>
    <row r="421" spans="1:7">
      <c r="A421" s="44">
        <v>32721</v>
      </c>
      <c r="B421" s="42">
        <v>2.9</v>
      </c>
      <c r="C421" s="83"/>
      <c r="D421" s="42">
        <v>6.3</v>
      </c>
      <c r="E421" s="47"/>
      <c r="F421" s="41"/>
      <c r="G421" s="1"/>
    </row>
    <row r="422" spans="1:7">
      <c r="A422" s="44">
        <v>32752</v>
      </c>
      <c r="B422" s="42">
        <v>3.1</v>
      </c>
      <c r="C422" s="83"/>
      <c r="D422" s="42">
        <v>6.3</v>
      </c>
      <c r="E422" s="47"/>
      <c r="F422" s="41"/>
      <c r="G422" s="1"/>
    </row>
    <row r="423" spans="1:7">
      <c r="A423" s="44">
        <v>32782</v>
      </c>
      <c r="B423" s="42">
        <v>7.4</v>
      </c>
      <c r="C423" s="83"/>
      <c r="D423" s="42">
        <v>6.3</v>
      </c>
      <c r="E423" s="47"/>
      <c r="F423" s="41"/>
      <c r="G423" s="1"/>
    </row>
    <row r="424" spans="1:7">
      <c r="A424" s="44">
        <v>32813</v>
      </c>
      <c r="B424" s="42">
        <v>8</v>
      </c>
      <c r="C424" s="83"/>
      <c r="D424" s="42">
        <v>6.3</v>
      </c>
      <c r="E424" s="47"/>
      <c r="F424" s="41"/>
      <c r="G424" s="1"/>
    </row>
    <row r="425" spans="1:7">
      <c r="A425" s="44">
        <v>32843</v>
      </c>
      <c r="B425" s="42">
        <v>9.4</v>
      </c>
      <c r="C425" s="83"/>
      <c r="D425" s="42">
        <v>6.3</v>
      </c>
      <c r="E425" s="47"/>
      <c r="F425" s="41"/>
      <c r="G425" s="1"/>
    </row>
    <row r="426" spans="1:7">
      <c r="A426" s="44">
        <v>32874</v>
      </c>
      <c r="B426" s="42">
        <v>10.7</v>
      </c>
      <c r="C426" s="83"/>
      <c r="D426" s="42">
        <v>6.5</v>
      </c>
      <c r="E426" s="47"/>
      <c r="F426" s="41"/>
      <c r="G426" s="1"/>
    </row>
    <row r="427" spans="1:7">
      <c r="A427" s="44">
        <v>32905</v>
      </c>
      <c r="B427" s="42">
        <v>9.9</v>
      </c>
      <c r="C427" s="83"/>
      <c r="D427" s="42">
        <v>6.5</v>
      </c>
      <c r="E427" s="47"/>
      <c r="F427" s="41"/>
      <c r="G427" s="1"/>
    </row>
    <row r="428" spans="1:7">
      <c r="A428" s="44">
        <v>32933</v>
      </c>
      <c r="B428" s="42">
        <v>10.1</v>
      </c>
      <c r="C428" s="83"/>
      <c r="D428" s="42">
        <v>6.5</v>
      </c>
      <c r="E428" s="47"/>
      <c r="F428" s="41"/>
      <c r="G428" s="1"/>
    </row>
    <row r="429" spans="1:7">
      <c r="A429" s="44">
        <v>32964</v>
      </c>
      <c r="B429" s="42">
        <v>10.5</v>
      </c>
      <c r="C429" s="83"/>
      <c r="D429" s="42">
        <v>6.5</v>
      </c>
      <c r="E429" s="47"/>
      <c r="F429" s="41"/>
      <c r="G429" s="1"/>
    </row>
    <row r="430" spans="1:7">
      <c r="A430" s="44">
        <v>32994</v>
      </c>
      <c r="B430" s="42">
        <v>10.199999999999999</v>
      </c>
      <c r="C430" s="83"/>
      <c r="D430" s="42">
        <v>6.5</v>
      </c>
      <c r="E430" s="47"/>
      <c r="F430" s="41"/>
      <c r="G430" s="1"/>
    </row>
    <row r="431" spans="1:7">
      <c r="A431" s="44">
        <v>33025</v>
      </c>
      <c r="B431" s="42">
        <v>9.4</v>
      </c>
      <c r="C431" s="83"/>
      <c r="D431" s="42">
        <v>6.5</v>
      </c>
      <c r="E431" s="47"/>
      <c r="F431" s="41"/>
      <c r="G431" s="1"/>
    </row>
    <row r="432" spans="1:7">
      <c r="A432" s="44">
        <v>33055</v>
      </c>
      <c r="B432" s="42">
        <v>9</v>
      </c>
      <c r="C432" s="83"/>
      <c r="D432" s="42">
        <v>6.5</v>
      </c>
      <c r="E432" s="47"/>
      <c r="F432" s="41"/>
      <c r="G432" s="1"/>
    </row>
    <row r="433" spans="1:7">
      <c r="A433" s="44">
        <v>33086</v>
      </c>
      <c r="B433" s="42">
        <v>14</v>
      </c>
      <c r="C433" s="83"/>
      <c r="D433" s="42">
        <v>6.5</v>
      </c>
      <c r="E433" s="47"/>
      <c r="F433" s="41"/>
      <c r="G433" s="1"/>
    </row>
    <row r="434" spans="1:7">
      <c r="A434" s="44">
        <v>33117</v>
      </c>
      <c r="B434" s="42">
        <v>16</v>
      </c>
      <c r="C434" s="83"/>
      <c r="D434" s="42">
        <v>6.5</v>
      </c>
      <c r="E434" s="47"/>
      <c r="F434" s="41"/>
      <c r="G434" s="1"/>
    </row>
    <row r="435" spans="1:7">
      <c r="A435" s="44">
        <v>33147</v>
      </c>
      <c r="B435" s="42">
        <v>16.100000000000001</v>
      </c>
      <c r="C435" s="83"/>
      <c r="D435" s="42">
        <v>6.5</v>
      </c>
      <c r="E435" s="47"/>
      <c r="F435" s="41"/>
      <c r="G435" s="1"/>
    </row>
    <row r="436" spans="1:7">
      <c r="A436" s="44">
        <v>33178</v>
      </c>
      <c r="B436" s="42">
        <v>14.9</v>
      </c>
      <c r="C436" s="83"/>
      <c r="D436" s="42">
        <v>6.5</v>
      </c>
      <c r="E436" s="47"/>
      <c r="F436" s="41"/>
      <c r="G436" s="1"/>
    </row>
    <row r="437" spans="1:7">
      <c r="A437" s="44">
        <v>33208</v>
      </c>
      <c r="B437" s="42">
        <v>12.3</v>
      </c>
      <c r="C437" s="83"/>
      <c r="D437" s="42">
        <v>6.5</v>
      </c>
      <c r="E437" s="47"/>
      <c r="F437" s="41"/>
      <c r="G437" s="1"/>
    </row>
    <row r="438" spans="1:7">
      <c r="A438" s="44">
        <v>33239</v>
      </c>
      <c r="B438" s="42">
        <v>13.8</v>
      </c>
      <c r="C438" s="83"/>
      <c r="D438" s="42">
        <v>6.3</v>
      </c>
      <c r="E438" s="47"/>
      <c r="F438" s="41"/>
      <c r="G438" s="1"/>
    </row>
    <row r="439" spans="1:7">
      <c r="A439" s="44">
        <v>33270</v>
      </c>
      <c r="B439" s="42">
        <v>16.100000000000001</v>
      </c>
      <c r="C439" s="83"/>
      <c r="D439" s="42">
        <v>6.3</v>
      </c>
      <c r="E439" s="47"/>
      <c r="F439" s="41"/>
      <c r="G439" s="1"/>
    </row>
    <row r="440" spans="1:7">
      <c r="A440" s="44">
        <v>33298</v>
      </c>
      <c r="B440" s="42">
        <v>15.7</v>
      </c>
      <c r="C440" s="83"/>
      <c r="D440" s="42">
        <v>6.3</v>
      </c>
      <c r="E440" s="47"/>
      <c r="F440" s="41"/>
      <c r="G440" s="1"/>
    </row>
    <row r="441" spans="1:7">
      <c r="A441" s="44">
        <v>33329</v>
      </c>
      <c r="B441" s="42">
        <v>14.5</v>
      </c>
      <c r="C441" s="83"/>
      <c r="D441" s="42">
        <v>6.3</v>
      </c>
      <c r="E441" s="47"/>
      <c r="F441" s="41"/>
      <c r="G441" s="1"/>
    </row>
    <row r="442" spans="1:7">
      <c r="A442" s="44">
        <v>33359</v>
      </c>
      <c r="B442" s="42">
        <v>11</v>
      </c>
      <c r="C442" s="83"/>
      <c r="D442" s="42">
        <v>6.3</v>
      </c>
      <c r="E442" s="47"/>
      <c r="F442" s="41"/>
      <c r="G442" s="1"/>
    </row>
    <row r="443" spans="1:7">
      <c r="A443" s="44">
        <v>33390</v>
      </c>
      <c r="B443" s="42">
        <v>10.8</v>
      </c>
      <c r="C443" s="83"/>
      <c r="D443" s="42">
        <v>6.3</v>
      </c>
      <c r="E443" s="47"/>
      <c r="F443" s="41"/>
      <c r="G443" s="1"/>
    </row>
    <row r="444" spans="1:7">
      <c r="A444" s="44">
        <v>33420</v>
      </c>
      <c r="B444" s="42">
        <v>11.3</v>
      </c>
      <c r="C444" s="83"/>
      <c r="D444" s="42">
        <v>6.3</v>
      </c>
      <c r="E444" s="47"/>
      <c r="F444" s="41"/>
      <c r="G444" s="1"/>
    </row>
    <row r="445" spans="1:7">
      <c r="A445" s="44">
        <v>33451</v>
      </c>
      <c r="B445" s="42">
        <v>6.6</v>
      </c>
      <c r="C445" s="83"/>
      <c r="D445" s="42">
        <v>6.3</v>
      </c>
      <c r="E445" s="47"/>
      <c r="F445" s="41"/>
      <c r="G445" s="1"/>
    </row>
    <row r="446" spans="1:7">
      <c r="A446" s="44">
        <v>33482</v>
      </c>
      <c r="B446" s="42">
        <v>4.9000000000000004</v>
      </c>
      <c r="C446" s="83"/>
      <c r="D446" s="42">
        <v>6.3</v>
      </c>
      <c r="E446" s="47"/>
      <c r="F446" s="41"/>
      <c r="G446" s="1"/>
    </row>
    <row r="447" spans="1:7">
      <c r="A447" s="44">
        <v>33512</v>
      </c>
      <c r="B447" s="42">
        <v>1.3</v>
      </c>
      <c r="C447" s="83"/>
      <c r="D447" s="42">
        <v>6.3</v>
      </c>
      <c r="E447" s="47"/>
      <c r="F447" s="41"/>
      <c r="G447" s="1"/>
    </row>
    <row r="448" spans="1:7">
      <c r="A448" s="44">
        <v>33543</v>
      </c>
      <c r="B448" s="42">
        <v>2.8</v>
      </c>
      <c r="C448" s="83"/>
      <c r="D448" s="42">
        <v>6.3</v>
      </c>
      <c r="E448" s="47"/>
      <c r="F448" s="41"/>
      <c r="G448" s="1"/>
    </row>
    <row r="449" spans="1:7">
      <c r="A449" s="44">
        <v>33573</v>
      </c>
      <c r="B449" s="42">
        <v>2.6</v>
      </c>
      <c r="C449" s="83"/>
      <c r="D449" s="42">
        <v>6.3</v>
      </c>
      <c r="E449" s="47"/>
      <c r="F449" s="41"/>
      <c r="G449" s="1"/>
    </row>
    <row r="450" spans="1:7">
      <c r="A450" s="44">
        <v>33604</v>
      </c>
      <c r="B450" s="42">
        <v>-0.1</v>
      </c>
      <c r="C450" s="83"/>
      <c r="D450" s="42">
        <v>5.3</v>
      </c>
      <c r="E450" s="47"/>
      <c r="F450" s="41"/>
      <c r="G450" s="1"/>
    </row>
    <row r="451" spans="1:7">
      <c r="A451" s="44">
        <v>33635</v>
      </c>
      <c r="B451" s="42">
        <v>-0.6</v>
      </c>
      <c r="C451" s="83"/>
      <c r="D451" s="42">
        <v>5.3</v>
      </c>
      <c r="E451" s="47"/>
      <c r="F451" s="41"/>
      <c r="G451" s="1"/>
    </row>
    <row r="452" spans="1:7">
      <c r="A452" s="44">
        <v>33664</v>
      </c>
      <c r="B452" s="42">
        <v>-1.4</v>
      </c>
      <c r="C452" s="83"/>
      <c r="D452" s="42">
        <v>5.3</v>
      </c>
      <c r="E452" s="47"/>
      <c r="F452" s="41"/>
      <c r="G452" s="1"/>
    </row>
    <row r="453" spans="1:7">
      <c r="A453" s="44">
        <v>33695</v>
      </c>
      <c r="B453" s="42">
        <v>-0.6</v>
      </c>
      <c r="C453" s="83"/>
      <c r="D453" s="42">
        <v>5.3</v>
      </c>
      <c r="E453" s="47"/>
      <c r="F453" s="41"/>
      <c r="G453" s="1"/>
    </row>
    <row r="454" spans="1:7">
      <c r="A454" s="44">
        <v>33725</v>
      </c>
      <c r="B454" s="42">
        <v>3</v>
      </c>
      <c r="C454" s="83"/>
      <c r="D454" s="42">
        <v>5.3</v>
      </c>
      <c r="E454" s="47"/>
      <c r="F454" s="41"/>
      <c r="G454" s="1"/>
    </row>
    <row r="455" spans="1:7">
      <c r="A455" s="44">
        <v>33756</v>
      </c>
      <c r="B455" s="42">
        <v>3.1</v>
      </c>
      <c r="C455" s="83"/>
      <c r="D455" s="42">
        <v>5.3</v>
      </c>
      <c r="E455" s="47"/>
      <c r="F455" s="41"/>
      <c r="G455" s="1"/>
    </row>
    <row r="456" spans="1:7">
      <c r="A456" s="44">
        <v>33786</v>
      </c>
      <c r="B456" s="42">
        <v>2.2999999999999998</v>
      </c>
      <c r="C456" s="83"/>
      <c r="D456" s="42">
        <v>5.3</v>
      </c>
      <c r="E456" s="47"/>
      <c r="F456" s="41"/>
      <c r="G456" s="1"/>
    </row>
    <row r="457" spans="1:7">
      <c r="A457" s="44">
        <v>33817</v>
      </c>
      <c r="B457" s="42">
        <v>1.9</v>
      </c>
      <c r="C457" s="83"/>
      <c r="D457" s="42">
        <v>5.3</v>
      </c>
      <c r="E457" s="47"/>
      <c r="F457" s="41"/>
      <c r="G457" s="1"/>
    </row>
    <row r="458" spans="1:7">
      <c r="A458" s="44">
        <v>33848</v>
      </c>
      <c r="B458" s="42">
        <v>0.9</v>
      </c>
      <c r="C458" s="83"/>
      <c r="D458" s="42">
        <v>5.3</v>
      </c>
      <c r="E458" s="47"/>
      <c r="F458" s="41"/>
      <c r="G458" s="1"/>
    </row>
    <row r="459" spans="1:7">
      <c r="A459" s="44">
        <v>33878</v>
      </c>
      <c r="B459" s="42">
        <v>0.7</v>
      </c>
      <c r="C459" s="83"/>
      <c r="D459" s="42">
        <v>5.3</v>
      </c>
      <c r="E459" s="47"/>
      <c r="F459" s="41"/>
      <c r="G459" s="1"/>
    </row>
    <row r="460" spans="1:7">
      <c r="A460" s="44">
        <v>33909</v>
      </c>
      <c r="B460" s="42">
        <v>0.7</v>
      </c>
      <c r="C460" s="83"/>
      <c r="D460" s="42">
        <v>5.3</v>
      </c>
      <c r="E460" s="47"/>
      <c r="F460" s="41"/>
      <c r="G460" s="1"/>
    </row>
    <row r="461" spans="1:7">
      <c r="A461" s="44">
        <v>33939</v>
      </c>
      <c r="B461" s="42">
        <v>1.4</v>
      </c>
      <c r="C461" s="83"/>
      <c r="D461" s="42">
        <v>5.3</v>
      </c>
      <c r="E461" s="47"/>
      <c r="F461" s="41"/>
      <c r="G461" s="1"/>
    </row>
    <row r="462" spans="1:7">
      <c r="A462" s="44">
        <v>33970</v>
      </c>
      <c r="B462" s="42">
        <v>2.1</v>
      </c>
      <c r="C462" s="83"/>
      <c r="D462" s="42">
        <v>4.5999999999999996</v>
      </c>
      <c r="E462" s="47"/>
      <c r="F462" s="41"/>
      <c r="G462" s="1"/>
    </row>
    <row r="463" spans="1:7">
      <c r="A463" s="44">
        <v>34001</v>
      </c>
      <c r="B463" s="42">
        <v>1.5</v>
      </c>
      <c r="C463" s="83"/>
      <c r="D463" s="42">
        <v>4.5999999999999996</v>
      </c>
      <c r="E463" s="47"/>
      <c r="F463" s="41"/>
      <c r="G463" s="1"/>
    </row>
    <row r="464" spans="1:7">
      <c r="A464" s="44">
        <v>34029</v>
      </c>
      <c r="B464" s="42">
        <v>3.1</v>
      </c>
      <c r="C464" s="83"/>
      <c r="D464" s="42">
        <v>4.5999999999999996</v>
      </c>
      <c r="E464" s="47"/>
      <c r="F464" s="41"/>
      <c r="G464" s="1"/>
    </row>
    <row r="465" spans="1:7">
      <c r="A465" s="44">
        <v>34060</v>
      </c>
      <c r="B465" s="42">
        <v>4.0999999999999996</v>
      </c>
      <c r="C465" s="83"/>
      <c r="D465" s="42">
        <v>4.5999999999999996</v>
      </c>
      <c r="E465" s="47"/>
      <c r="F465" s="41"/>
      <c r="G465" s="1"/>
    </row>
    <row r="466" spans="1:7">
      <c r="A466" s="44">
        <v>34090</v>
      </c>
      <c r="B466" s="42">
        <v>3.8</v>
      </c>
      <c r="C466" s="83"/>
      <c r="D466" s="42">
        <v>4.5999999999999996</v>
      </c>
      <c r="E466" s="47"/>
      <c r="F466" s="41"/>
      <c r="G466" s="1"/>
    </row>
    <row r="467" spans="1:7">
      <c r="A467" s="44">
        <v>34121</v>
      </c>
      <c r="B467" s="42">
        <v>6.2</v>
      </c>
      <c r="C467" s="83"/>
      <c r="D467" s="42">
        <v>4.5999999999999996</v>
      </c>
      <c r="E467" s="47"/>
      <c r="F467" s="41"/>
      <c r="G467" s="1"/>
    </row>
    <row r="468" spans="1:7">
      <c r="A468" s="44">
        <v>34151</v>
      </c>
      <c r="B468" s="42">
        <v>6.5</v>
      </c>
      <c r="C468" s="83"/>
      <c r="D468" s="42">
        <v>4.5999999999999996</v>
      </c>
      <c r="E468" s="47"/>
      <c r="F468" s="41"/>
      <c r="G468" s="1"/>
    </row>
    <row r="469" spans="1:7">
      <c r="A469" s="44">
        <v>34182</v>
      </c>
      <c r="B469" s="42">
        <v>6</v>
      </c>
      <c r="C469" s="83"/>
      <c r="D469" s="42">
        <v>4.5999999999999996</v>
      </c>
      <c r="E469" s="47"/>
      <c r="F469" s="41"/>
      <c r="G469" s="1"/>
    </row>
    <row r="470" spans="1:7">
      <c r="A470" s="44">
        <v>34213</v>
      </c>
      <c r="B470" s="42">
        <v>6.1</v>
      </c>
      <c r="C470" s="83"/>
      <c r="D470" s="42">
        <v>4.5999999999999996</v>
      </c>
      <c r="E470" s="47"/>
      <c r="F470" s="41"/>
      <c r="G470" s="1"/>
    </row>
    <row r="471" spans="1:7">
      <c r="A471" s="44">
        <v>34243</v>
      </c>
      <c r="B471" s="42">
        <v>5.8</v>
      </c>
      <c r="C471" s="83"/>
      <c r="D471" s="42">
        <v>4.5999999999999996</v>
      </c>
      <c r="E471" s="47"/>
      <c r="F471" s="41"/>
      <c r="G471" s="1"/>
    </row>
    <row r="472" spans="1:7">
      <c r="A472" s="44">
        <v>34274</v>
      </c>
      <c r="B472" s="42">
        <v>5</v>
      </c>
      <c r="C472" s="83"/>
      <c r="D472" s="42">
        <v>4.5999999999999996</v>
      </c>
      <c r="E472" s="47"/>
      <c r="F472" s="41"/>
      <c r="G472" s="1"/>
    </row>
    <row r="473" spans="1:7">
      <c r="A473" s="44">
        <v>34304</v>
      </c>
      <c r="B473" s="42">
        <v>4.3</v>
      </c>
      <c r="C473" s="83"/>
      <c r="D473" s="42">
        <v>4.5999999999999996</v>
      </c>
      <c r="E473" s="47"/>
      <c r="F473" s="41"/>
      <c r="G473" s="1"/>
    </row>
    <row r="474" spans="1:7">
      <c r="A474" s="44">
        <v>34335</v>
      </c>
      <c r="B474" s="42">
        <v>6.3</v>
      </c>
      <c r="C474" s="83"/>
      <c r="D474" s="42">
        <v>4.0999999999999996</v>
      </c>
      <c r="E474" s="47"/>
      <c r="F474" s="41"/>
      <c r="G474" s="1"/>
    </row>
    <row r="475" spans="1:7">
      <c r="A475" s="44">
        <v>34366</v>
      </c>
      <c r="B475" s="42">
        <v>6.5</v>
      </c>
      <c r="C475" s="83"/>
      <c r="D475" s="42">
        <v>4.0999999999999996</v>
      </c>
      <c r="E475" s="47"/>
      <c r="F475" s="41"/>
      <c r="G475" s="1"/>
    </row>
    <row r="476" spans="1:7">
      <c r="A476" s="44">
        <v>34394</v>
      </c>
      <c r="B476" s="42">
        <v>5.6</v>
      </c>
      <c r="C476" s="83"/>
      <c r="D476" s="42">
        <v>4.0999999999999996</v>
      </c>
      <c r="E476" s="47"/>
      <c r="F476" s="41"/>
      <c r="G476" s="1"/>
    </row>
    <row r="477" spans="1:7">
      <c r="A477" s="44">
        <v>34425</v>
      </c>
      <c r="B477" s="42">
        <v>4.4000000000000004</v>
      </c>
      <c r="C477" s="83"/>
      <c r="D477" s="42">
        <v>4.0999999999999996</v>
      </c>
      <c r="E477" s="47"/>
      <c r="F477" s="41"/>
      <c r="G477" s="1"/>
    </row>
    <row r="478" spans="1:7">
      <c r="A478" s="44">
        <v>34455</v>
      </c>
      <c r="B478" s="42">
        <v>4.8</v>
      </c>
      <c r="C478" s="83"/>
      <c r="D478" s="42">
        <v>4.0999999999999996</v>
      </c>
      <c r="E478" s="47"/>
      <c r="F478" s="41"/>
      <c r="G478" s="1"/>
    </row>
    <row r="479" spans="1:7">
      <c r="A479" s="44">
        <v>34486</v>
      </c>
      <c r="B479" s="42">
        <v>2.7</v>
      </c>
      <c r="C479" s="83"/>
      <c r="D479" s="42">
        <v>4.0999999999999996</v>
      </c>
      <c r="E479" s="47"/>
      <c r="F479" s="41"/>
      <c r="G479" s="1"/>
    </row>
    <row r="480" spans="1:7">
      <c r="A480" s="44">
        <v>34516</v>
      </c>
      <c r="B480" s="42">
        <v>2.6</v>
      </c>
      <c r="C480" s="83"/>
      <c r="D480" s="42">
        <v>4.0999999999999996</v>
      </c>
      <c r="E480" s="47"/>
      <c r="F480" s="41"/>
      <c r="G480" s="1"/>
    </row>
    <row r="481" spans="1:7">
      <c r="A481" s="44">
        <v>34547</v>
      </c>
      <c r="B481" s="42">
        <v>3.9</v>
      </c>
      <c r="C481" s="83"/>
      <c r="D481" s="42">
        <v>4.0999999999999996</v>
      </c>
      <c r="E481" s="47"/>
      <c r="F481" s="41"/>
      <c r="G481" s="1"/>
    </row>
    <row r="482" spans="1:7">
      <c r="A482" s="44">
        <v>34578</v>
      </c>
      <c r="B482" s="42">
        <v>3.9</v>
      </c>
      <c r="C482" s="83"/>
      <c r="D482" s="42">
        <v>4.0999999999999996</v>
      </c>
      <c r="E482" s="47"/>
      <c r="F482" s="41"/>
      <c r="G482" s="1"/>
    </row>
    <row r="483" spans="1:7">
      <c r="A483" s="44">
        <v>34608</v>
      </c>
      <c r="B483" s="42">
        <v>3.4</v>
      </c>
      <c r="C483" s="83"/>
      <c r="D483" s="42">
        <v>4.0999999999999996</v>
      </c>
      <c r="E483" s="47"/>
      <c r="F483" s="41"/>
      <c r="G483" s="1"/>
    </row>
    <row r="484" spans="1:7">
      <c r="A484" s="44">
        <v>34639</v>
      </c>
      <c r="B484" s="42">
        <v>3.6</v>
      </c>
      <c r="C484" s="83"/>
      <c r="D484" s="42">
        <v>4.0999999999999996</v>
      </c>
      <c r="E484" s="47"/>
      <c r="F484" s="41"/>
      <c r="G484" s="1"/>
    </row>
    <row r="485" spans="1:7">
      <c r="A485" s="44">
        <v>34669</v>
      </c>
      <c r="B485" s="42">
        <v>4</v>
      </c>
      <c r="C485" s="83"/>
      <c r="D485" s="42">
        <v>4.0999999999999996</v>
      </c>
      <c r="E485" s="47"/>
      <c r="F485" s="41"/>
      <c r="G485" s="1"/>
    </row>
    <row r="486" spans="1:7">
      <c r="A486" s="44">
        <v>34700</v>
      </c>
      <c r="B486" s="42">
        <v>1.4</v>
      </c>
      <c r="C486" s="83"/>
      <c r="D486" s="42">
        <v>5.2</v>
      </c>
      <c r="E486" s="47"/>
      <c r="F486" s="41"/>
      <c r="G486" s="1"/>
    </row>
    <row r="487" spans="1:7">
      <c r="A487" s="44">
        <v>34731</v>
      </c>
      <c r="B487" s="42">
        <v>1.6</v>
      </c>
      <c r="C487" s="83"/>
      <c r="D487" s="42">
        <v>5.2</v>
      </c>
      <c r="E487" s="47"/>
      <c r="F487" s="41"/>
      <c r="G487" s="1"/>
    </row>
    <row r="488" spans="1:7">
      <c r="A488" s="44">
        <v>34759</v>
      </c>
      <c r="B488" s="42">
        <v>6.6</v>
      </c>
      <c r="C488" s="83"/>
      <c r="D488" s="42">
        <v>5.2</v>
      </c>
      <c r="E488" s="47"/>
      <c r="F488" s="41"/>
      <c r="G488" s="1"/>
    </row>
    <row r="489" spans="1:7">
      <c r="A489" s="44">
        <v>34790</v>
      </c>
      <c r="B489" s="42">
        <v>7.3</v>
      </c>
      <c r="C489" s="83"/>
      <c r="D489" s="42">
        <v>5.2</v>
      </c>
      <c r="E489" s="47"/>
      <c r="F489" s="41"/>
      <c r="G489" s="1"/>
    </row>
    <row r="490" spans="1:7">
      <c r="A490" s="44">
        <v>34820</v>
      </c>
      <c r="B490" s="42">
        <v>7.8</v>
      </c>
      <c r="C490" s="83"/>
      <c r="D490" s="42">
        <v>5.2</v>
      </c>
      <c r="E490" s="47"/>
      <c r="F490" s="41"/>
      <c r="G490" s="1"/>
    </row>
    <row r="491" spans="1:7">
      <c r="A491" s="44">
        <v>34851</v>
      </c>
      <c r="B491" s="42">
        <v>7.6</v>
      </c>
      <c r="C491" s="83"/>
      <c r="D491" s="42">
        <v>5.2</v>
      </c>
      <c r="E491" s="47"/>
      <c r="F491" s="41"/>
      <c r="G491" s="1"/>
    </row>
    <row r="492" spans="1:7">
      <c r="A492" s="44">
        <v>34881</v>
      </c>
      <c r="B492" s="42">
        <v>7</v>
      </c>
      <c r="C492" s="83"/>
      <c r="D492" s="42">
        <v>5.2</v>
      </c>
      <c r="E492" s="47"/>
      <c r="F492" s="41"/>
      <c r="G492" s="1"/>
    </row>
    <row r="493" spans="1:7">
      <c r="A493" s="44">
        <v>34912</v>
      </c>
      <c r="B493" s="42">
        <v>6.3</v>
      </c>
      <c r="C493" s="83"/>
      <c r="D493" s="42">
        <v>5.2</v>
      </c>
      <c r="E493" s="47"/>
      <c r="F493" s="41"/>
      <c r="G493" s="1"/>
    </row>
    <row r="494" spans="1:7">
      <c r="A494" s="44">
        <v>34943</v>
      </c>
      <c r="B494" s="42">
        <v>6.4</v>
      </c>
      <c r="C494" s="83"/>
      <c r="D494" s="42">
        <v>5.2</v>
      </c>
      <c r="E494" s="47"/>
      <c r="F494" s="41"/>
      <c r="G494" s="1"/>
    </row>
    <row r="495" spans="1:7">
      <c r="A495" s="44">
        <v>34973</v>
      </c>
      <c r="B495" s="42">
        <v>6.8</v>
      </c>
      <c r="C495" s="83"/>
      <c r="D495" s="42">
        <v>5.2</v>
      </c>
      <c r="E495" s="47"/>
      <c r="F495" s="41"/>
      <c r="G495" s="1"/>
    </row>
    <row r="496" spans="1:7">
      <c r="A496" s="44">
        <v>35004</v>
      </c>
      <c r="B496" s="42">
        <v>6.6</v>
      </c>
      <c r="C496" s="83"/>
      <c r="D496" s="42">
        <v>5.2</v>
      </c>
      <c r="E496" s="47"/>
      <c r="F496" s="41"/>
      <c r="G496" s="1"/>
    </row>
    <row r="497" spans="1:7">
      <c r="A497" s="44">
        <v>35034</v>
      </c>
      <c r="B497" s="42">
        <v>7</v>
      </c>
      <c r="C497" s="83"/>
      <c r="D497" s="42">
        <v>5.2</v>
      </c>
      <c r="E497" s="47"/>
      <c r="F497" s="41"/>
      <c r="G497" s="1"/>
    </row>
    <row r="498" spans="1:7">
      <c r="A498" s="44">
        <v>35065</v>
      </c>
      <c r="B498" s="42">
        <v>7.6</v>
      </c>
      <c r="C498" s="83"/>
      <c r="D498" s="42">
        <v>4</v>
      </c>
      <c r="E498" s="47"/>
      <c r="F498" s="41"/>
      <c r="G498" s="1"/>
    </row>
    <row r="499" spans="1:7">
      <c r="A499" s="44">
        <v>35096</v>
      </c>
      <c r="B499" s="42">
        <v>7.1</v>
      </c>
      <c r="C499" s="83"/>
      <c r="D499" s="42">
        <v>4</v>
      </c>
      <c r="E499" s="47"/>
      <c r="F499" s="41"/>
      <c r="G499" s="1"/>
    </row>
    <row r="500" spans="1:7">
      <c r="A500" s="44">
        <v>35125</v>
      </c>
      <c r="B500" s="42">
        <v>2.6</v>
      </c>
      <c r="C500" s="83"/>
      <c r="D500" s="42">
        <v>4</v>
      </c>
      <c r="E500" s="47"/>
      <c r="F500" s="41"/>
      <c r="G500" s="1"/>
    </row>
    <row r="501" spans="1:7">
      <c r="A501" s="44">
        <v>35156</v>
      </c>
      <c r="B501" s="42">
        <v>2.8</v>
      </c>
      <c r="C501" s="83"/>
      <c r="D501" s="42">
        <v>4</v>
      </c>
      <c r="E501" s="47"/>
      <c r="F501" s="41"/>
      <c r="G501" s="1"/>
    </row>
    <row r="502" spans="1:7">
      <c r="A502" s="44">
        <v>35186</v>
      </c>
      <c r="B502" s="42">
        <v>1.6</v>
      </c>
      <c r="C502" s="83"/>
      <c r="D502" s="42">
        <v>4</v>
      </c>
      <c r="E502" s="47"/>
      <c r="F502" s="41"/>
      <c r="G502" s="1"/>
    </row>
    <row r="503" spans="1:7">
      <c r="A503" s="44">
        <v>35217</v>
      </c>
      <c r="B503" s="42">
        <v>1.3</v>
      </c>
      <c r="C503" s="83"/>
      <c r="D503" s="42">
        <v>4</v>
      </c>
      <c r="E503" s="47"/>
      <c r="F503" s="41"/>
      <c r="G503" s="1"/>
    </row>
    <row r="504" spans="1:7">
      <c r="A504" s="44">
        <v>35247</v>
      </c>
      <c r="B504" s="42">
        <v>-1.1000000000000001</v>
      </c>
      <c r="C504" s="83"/>
      <c r="D504" s="42">
        <v>4</v>
      </c>
      <c r="E504" s="47"/>
      <c r="F504" s="41"/>
      <c r="G504" s="1"/>
    </row>
    <row r="505" spans="1:7">
      <c r="A505" s="44">
        <v>35278</v>
      </c>
      <c r="B505" s="42">
        <v>-0.8</v>
      </c>
      <c r="C505" s="83"/>
      <c r="D505" s="42">
        <v>4</v>
      </c>
      <c r="E505" s="47"/>
      <c r="F505" s="41"/>
      <c r="G505" s="1"/>
    </row>
    <row r="506" spans="1:7">
      <c r="A506" s="44">
        <v>35309</v>
      </c>
      <c r="B506" s="42">
        <v>0</v>
      </c>
      <c r="C506" s="83"/>
      <c r="D506" s="42">
        <v>4</v>
      </c>
      <c r="E506" s="47"/>
      <c r="F506" s="41"/>
      <c r="G506" s="1"/>
    </row>
    <row r="507" spans="1:7">
      <c r="A507" s="44">
        <v>35339</v>
      </c>
      <c r="B507" s="42">
        <v>0.5</v>
      </c>
      <c r="C507" s="83"/>
      <c r="D507" s="42">
        <v>4</v>
      </c>
      <c r="E507" s="47"/>
      <c r="F507" s="41"/>
      <c r="G507" s="1"/>
    </row>
    <row r="508" spans="1:7">
      <c r="A508" s="44">
        <v>35370</v>
      </c>
      <c r="B508" s="42">
        <v>1.8</v>
      </c>
      <c r="C508" s="83"/>
      <c r="D508" s="42">
        <v>4</v>
      </c>
      <c r="E508" s="47"/>
      <c r="F508" s="41"/>
      <c r="G508" s="1"/>
    </row>
    <row r="509" spans="1:7">
      <c r="A509" s="44">
        <v>35400</v>
      </c>
      <c r="B509" s="42">
        <v>1.6</v>
      </c>
      <c r="C509" s="83"/>
      <c r="D509" s="42">
        <v>4</v>
      </c>
      <c r="E509" s="47"/>
      <c r="F509" s="41"/>
      <c r="G509" s="1"/>
    </row>
    <row r="510" spans="1:7">
      <c r="A510" s="44">
        <v>35431</v>
      </c>
      <c r="B510" s="42">
        <v>1.7</v>
      </c>
      <c r="C510" s="83"/>
      <c r="D510" s="42">
        <v>2</v>
      </c>
      <c r="E510" s="47"/>
      <c r="F510" s="41"/>
      <c r="G510" s="1"/>
    </row>
    <row r="511" spans="1:7">
      <c r="A511" s="44">
        <v>35462</v>
      </c>
      <c r="B511" s="42">
        <v>2</v>
      </c>
      <c r="C511" s="83"/>
      <c r="D511" s="42">
        <v>2</v>
      </c>
      <c r="E511" s="47"/>
      <c r="F511" s="41"/>
      <c r="G511" s="1"/>
    </row>
    <row r="512" spans="1:7">
      <c r="A512" s="44">
        <v>35490</v>
      </c>
      <c r="B512" s="42">
        <v>1.9</v>
      </c>
      <c r="C512" s="83"/>
      <c r="D512" s="42">
        <v>2</v>
      </c>
      <c r="E512" s="47"/>
      <c r="F512" s="41"/>
      <c r="G512" s="1"/>
    </row>
    <row r="513" spans="1:7">
      <c r="A513" s="44">
        <v>35521</v>
      </c>
      <c r="B513" s="42">
        <v>0.6</v>
      </c>
      <c r="C513" s="83"/>
      <c r="D513" s="42">
        <v>2</v>
      </c>
      <c r="E513" s="47"/>
      <c r="F513" s="41"/>
      <c r="G513" s="1"/>
    </row>
    <row r="514" spans="1:7">
      <c r="A514" s="44">
        <v>35551</v>
      </c>
      <c r="B514" s="42">
        <v>0.8</v>
      </c>
      <c r="C514" s="83"/>
      <c r="D514" s="42">
        <v>2</v>
      </c>
      <c r="E514" s="47"/>
      <c r="F514" s="41"/>
      <c r="G514" s="1"/>
    </row>
    <row r="515" spans="1:7">
      <c r="A515" s="44">
        <v>35582</v>
      </c>
      <c r="B515" s="42">
        <v>1.1000000000000001</v>
      </c>
      <c r="C515" s="83"/>
      <c r="D515" s="42">
        <v>2</v>
      </c>
      <c r="E515" s="47"/>
      <c r="F515" s="41"/>
      <c r="G515" s="1"/>
    </row>
    <row r="516" spans="1:7">
      <c r="A516" s="44">
        <v>35612</v>
      </c>
      <c r="B516" s="42">
        <v>3.7</v>
      </c>
      <c r="C516" s="83"/>
      <c r="D516" s="42">
        <v>2</v>
      </c>
      <c r="E516" s="47"/>
      <c r="F516" s="41"/>
      <c r="G516" s="1"/>
    </row>
    <row r="517" spans="1:7">
      <c r="A517" s="44">
        <v>35643</v>
      </c>
      <c r="B517" s="42">
        <v>3.8</v>
      </c>
      <c r="C517" s="83"/>
      <c r="D517" s="42">
        <v>2</v>
      </c>
      <c r="E517" s="47"/>
      <c r="F517" s="41"/>
      <c r="G517" s="1"/>
    </row>
    <row r="518" spans="1:7">
      <c r="A518" s="44">
        <v>35674</v>
      </c>
      <c r="B518" s="42">
        <v>2.8</v>
      </c>
      <c r="C518" s="83"/>
      <c r="D518" s="42">
        <v>2</v>
      </c>
      <c r="E518" s="47"/>
      <c r="F518" s="41"/>
      <c r="G518" s="1"/>
    </row>
    <row r="519" spans="1:7">
      <c r="A519" s="44">
        <v>35704</v>
      </c>
      <c r="B519" s="42">
        <v>2.6</v>
      </c>
      <c r="C519" s="83"/>
      <c r="D519" s="42">
        <v>2</v>
      </c>
      <c r="E519" s="47"/>
      <c r="F519" s="41"/>
      <c r="G519" s="1"/>
    </row>
    <row r="520" spans="1:7">
      <c r="A520" s="44">
        <v>35735</v>
      </c>
      <c r="B520" s="42">
        <v>1.5</v>
      </c>
      <c r="C520" s="83"/>
      <c r="D520" s="42">
        <v>2</v>
      </c>
      <c r="E520" s="47"/>
      <c r="F520" s="41"/>
      <c r="G520" s="1"/>
    </row>
    <row r="521" spans="1:7">
      <c r="A521" s="44">
        <v>35765</v>
      </c>
      <c r="B521" s="42">
        <v>1.2</v>
      </c>
      <c r="C521" s="83"/>
      <c r="D521" s="42">
        <v>2</v>
      </c>
      <c r="E521" s="47"/>
      <c r="F521" s="41"/>
      <c r="G521" s="1"/>
    </row>
    <row r="522" spans="1:7">
      <c r="A522" s="44">
        <v>35796</v>
      </c>
      <c r="B522" s="42">
        <v>0.4</v>
      </c>
      <c r="C522" s="83"/>
      <c r="D522" s="42">
        <v>2</v>
      </c>
      <c r="E522" s="47"/>
      <c r="F522" s="41"/>
      <c r="G522" s="1"/>
    </row>
    <row r="523" spans="1:7">
      <c r="A523" s="44">
        <v>35827</v>
      </c>
      <c r="B523" s="42">
        <v>-0.1</v>
      </c>
      <c r="C523" s="83"/>
      <c r="D523" s="42">
        <v>2</v>
      </c>
      <c r="E523" s="47"/>
      <c r="F523" s="41"/>
      <c r="G523" s="1"/>
    </row>
    <row r="524" spans="1:7">
      <c r="A524" s="44">
        <v>35855</v>
      </c>
      <c r="B524" s="42">
        <v>-0.9</v>
      </c>
      <c r="C524" s="83"/>
      <c r="D524" s="42">
        <v>2</v>
      </c>
      <c r="E524" s="47"/>
      <c r="F524" s="41"/>
      <c r="G524" s="1"/>
    </row>
    <row r="525" spans="1:7">
      <c r="A525" s="44">
        <v>35886</v>
      </c>
      <c r="B525" s="42">
        <v>-0.7</v>
      </c>
      <c r="C525" s="83"/>
      <c r="D525" s="42">
        <v>2</v>
      </c>
      <c r="E525" s="47"/>
      <c r="F525" s="41"/>
      <c r="G525" s="1"/>
    </row>
    <row r="526" spans="1:7">
      <c r="A526" s="44">
        <v>35916</v>
      </c>
      <c r="B526" s="42">
        <v>-1</v>
      </c>
      <c r="C526" s="83"/>
      <c r="D526" s="42">
        <v>2</v>
      </c>
      <c r="E526" s="47"/>
      <c r="F526" s="41"/>
      <c r="G526" s="1"/>
    </row>
    <row r="527" spans="1:7">
      <c r="A527" s="44">
        <v>35947</v>
      </c>
      <c r="B527" s="42">
        <v>-1.1000000000000001</v>
      </c>
      <c r="C527" s="83"/>
      <c r="D527" s="42">
        <v>2</v>
      </c>
      <c r="E527" s="47"/>
      <c r="F527" s="41"/>
      <c r="G527" s="1"/>
    </row>
    <row r="528" spans="1:7">
      <c r="A528" s="44">
        <v>35977</v>
      </c>
      <c r="B528" s="42">
        <v>-1.1000000000000001</v>
      </c>
      <c r="C528" s="83"/>
      <c r="D528" s="42">
        <v>2</v>
      </c>
      <c r="E528" s="47"/>
      <c r="F528" s="41"/>
      <c r="G528" s="1"/>
    </row>
    <row r="529" spans="1:7">
      <c r="A529" s="44">
        <v>36008</v>
      </c>
      <c r="B529" s="42">
        <v>-1.4</v>
      </c>
      <c r="C529" s="83"/>
      <c r="D529" s="42">
        <v>2</v>
      </c>
      <c r="E529" s="47"/>
      <c r="F529" s="41"/>
      <c r="G529" s="1"/>
    </row>
    <row r="530" spans="1:7">
      <c r="A530" s="44">
        <v>36039</v>
      </c>
      <c r="B530" s="42">
        <v>-1.7</v>
      </c>
      <c r="C530" s="83"/>
      <c r="D530" s="42">
        <v>2</v>
      </c>
      <c r="E530" s="47"/>
      <c r="F530" s="41"/>
      <c r="G530" s="1"/>
    </row>
    <row r="531" spans="1:7">
      <c r="A531" s="44">
        <v>36069</v>
      </c>
      <c r="B531" s="42">
        <v>-2.2999999999999998</v>
      </c>
      <c r="C531" s="83"/>
      <c r="D531" s="42">
        <v>2</v>
      </c>
      <c r="E531" s="47"/>
      <c r="F531" s="41"/>
      <c r="G531" s="1"/>
    </row>
    <row r="532" spans="1:7">
      <c r="A532" s="44">
        <v>36100</v>
      </c>
      <c r="B532" s="42">
        <v>-3.1</v>
      </c>
      <c r="C532" s="83"/>
      <c r="D532" s="42">
        <v>2</v>
      </c>
      <c r="E532" s="47"/>
      <c r="F532" s="41"/>
      <c r="G532" s="1"/>
    </row>
    <row r="533" spans="1:7">
      <c r="A533" s="44">
        <v>36130</v>
      </c>
      <c r="B533" s="42">
        <v>-3.2</v>
      </c>
      <c r="C533" s="83"/>
      <c r="D533" s="42">
        <v>2</v>
      </c>
      <c r="E533" s="47"/>
      <c r="F533" s="41"/>
      <c r="G533" s="1"/>
    </row>
    <row r="534" spans="1:7">
      <c r="A534" s="44">
        <v>36161</v>
      </c>
      <c r="B534" s="42">
        <v>-4.5</v>
      </c>
      <c r="C534" s="83"/>
      <c r="D534" s="42">
        <v>1.7</v>
      </c>
      <c r="E534" s="47"/>
      <c r="F534" s="41"/>
      <c r="G534" s="1"/>
    </row>
    <row r="535" spans="1:7">
      <c r="A535" s="44">
        <v>36192</v>
      </c>
      <c r="B535" s="42">
        <v>-3.9</v>
      </c>
      <c r="C535" s="83"/>
      <c r="D535" s="42">
        <v>1.7</v>
      </c>
      <c r="E535" s="47"/>
      <c r="F535" s="41"/>
      <c r="G535" s="1"/>
    </row>
    <row r="536" spans="1:7">
      <c r="A536" s="44">
        <v>36220</v>
      </c>
      <c r="B536" s="42">
        <v>-3.2</v>
      </c>
      <c r="C536" s="83"/>
      <c r="D536" s="42">
        <v>1.7</v>
      </c>
      <c r="E536" s="47"/>
      <c r="F536" s="41"/>
      <c r="G536" s="1"/>
    </row>
    <row r="537" spans="1:7">
      <c r="A537" s="44">
        <v>36251</v>
      </c>
      <c r="B537" s="42">
        <v>-1.5</v>
      </c>
      <c r="C537" s="83"/>
      <c r="D537" s="42">
        <v>1.7</v>
      </c>
      <c r="E537" s="47"/>
      <c r="F537" s="41"/>
      <c r="G537" s="1"/>
    </row>
    <row r="538" spans="1:7">
      <c r="A538" s="44">
        <v>36281</v>
      </c>
      <c r="B538" s="42">
        <v>-0.5</v>
      </c>
      <c r="C538" s="83"/>
      <c r="D538" s="42">
        <v>1.7</v>
      </c>
      <c r="E538" s="47"/>
      <c r="F538" s="41"/>
      <c r="G538" s="1"/>
    </row>
    <row r="539" spans="1:7">
      <c r="A539" s="44">
        <v>36312</v>
      </c>
      <c r="B539" s="42">
        <v>-0.5</v>
      </c>
      <c r="C539" s="83"/>
      <c r="D539" s="42">
        <v>1.7</v>
      </c>
      <c r="E539" s="47"/>
      <c r="F539" s="41"/>
      <c r="G539" s="1"/>
    </row>
    <row r="540" spans="1:7">
      <c r="A540" s="44">
        <v>36342</v>
      </c>
      <c r="B540" s="42">
        <v>1.3</v>
      </c>
      <c r="C540" s="83"/>
      <c r="D540" s="42">
        <v>1.7</v>
      </c>
      <c r="E540" s="47"/>
      <c r="F540" s="41"/>
      <c r="G540" s="1"/>
    </row>
    <row r="541" spans="1:7">
      <c r="A541" s="44">
        <v>36373</v>
      </c>
      <c r="B541" s="42">
        <v>1.9</v>
      </c>
      <c r="C541" s="83"/>
      <c r="D541" s="42">
        <v>1.7</v>
      </c>
      <c r="E541" s="47"/>
      <c r="F541" s="41"/>
      <c r="G541" s="1"/>
    </row>
    <row r="542" spans="1:7">
      <c r="A542" s="44">
        <v>36404</v>
      </c>
      <c r="B542" s="42">
        <v>4.8</v>
      </c>
      <c r="C542" s="83"/>
      <c r="D542" s="42">
        <v>1.7</v>
      </c>
      <c r="E542" s="38"/>
      <c r="F542" s="41"/>
      <c r="G542" s="1"/>
    </row>
    <row r="543" spans="1:7">
      <c r="A543" s="44">
        <v>36434</v>
      </c>
      <c r="B543" s="42">
        <v>5.3</v>
      </c>
      <c r="C543" s="83"/>
      <c r="D543" s="42">
        <v>1.7</v>
      </c>
      <c r="E543" s="38"/>
      <c r="F543" s="41"/>
      <c r="G543" s="1"/>
    </row>
    <row r="544" spans="1:7">
      <c r="A544" s="44">
        <v>36465</v>
      </c>
      <c r="B544" s="42">
        <v>6.1</v>
      </c>
      <c r="C544" s="83"/>
      <c r="D544" s="42">
        <v>1.7</v>
      </c>
      <c r="E544" s="38"/>
      <c r="F544" s="41"/>
      <c r="G544" s="1"/>
    </row>
    <row r="545" spans="1:7">
      <c r="A545" s="44">
        <v>36495</v>
      </c>
      <c r="B545" s="42">
        <v>8</v>
      </c>
      <c r="C545" s="83"/>
      <c r="D545" s="42">
        <v>1.7</v>
      </c>
      <c r="E545" s="38"/>
      <c r="F545" s="41"/>
      <c r="G545" s="1"/>
    </row>
    <row r="546" spans="1:7">
      <c r="A546" s="44">
        <v>36526</v>
      </c>
      <c r="B546" s="42">
        <v>9.5</v>
      </c>
      <c r="C546" s="83"/>
      <c r="D546" s="42">
        <v>2.5</v>
      </c>
      <c r="E546" s="38"/>
      <c r="F546" s="41"/>
      <c r="G546" s="1"/>
    </row>
    <row r="547" spans="1:7">
      <c r="A547" s="44">
        <v>36557</v>
      </c>
      <c r="B547" s="42">
        <v>10.1</v>
      </c>
      <c r="C547" s="83"/>
      <c r="D547" s="42">
        <v>2.5</v>
      </c>
      <c r="E547" s="38"/>
      <c r="F547" s="41"/>
      <c r="G547" s="1"/>
    </row>
    <row r="548" spans="1:7">
      <c r="A548" s="44">
        <v>36586</v>
      </c>
      <c r="B548" s="42">
        <v>12.7</v>
      </c>
      <c r="C548" s="83"/>
      <c r="D548" s="42">
        <v>2.5</v>
      </c>
      <c r="E548" s="38"/>
      <c r="F548" s="41"/>
      <c r="G548" s="1"/>
    </row>
    <row r="549" spans="1:7">
      <c r="A549" s="44">
        <v>36617</v>
      </c>
      <c r="B549" s="42">
        <v>9.8000000000000007</v>
      </c>
      <c r="C549" s="83"/>
      <c r="D549" s="42">
        <v>2.5</v>
      </c>
      <c r="E549" s="38"/>
      <c r="F549" s="41"/>
      <c r="G549" s="1"/>
    </row>
    <row r="550" spans="1:7">
      <c r="A550" s="44">
        <v>36647</v>
      </c>
      <c r="B550" s="42">
        <v>11.1</v>
      </c>
      <c r="C550" s="83"/>
      <c r="D550" s="42">
        <v>2.5</v>
      </c>
      <c r="E550" s="38"/>
      <c r="F550" s="41"/>
      <c r="G550" s="1"/>
    </row>
    <row r="551" spans="1:7">
      <c r="A551" s="44">
        <v>36678</v>
      </c>
      <c r="B551" s="42">
        <v>13</v>
      </c>
      <c r="C551" s="83"/>
      <c r="D551" s="42">
        <v>2.5</v>
      </c>
      <c r="E551" s="38"/>
      <c r="F551" s="41"/>
      <c r="G551" s="1"/>
    </row>
    <row r="552" spans="1:7">
      <c r="A552" s="44">
        <v>36708</v>
      </c>
      <c r="B552" s="42">
        <v>13.1</v>
      </c>
      <c r="C552" s="83"/>
      <c r="D552" s="42">
        <v>2.5</v>
      </c>
      <c r="E552" s="38"/>
      <c r="F552" s="41"/>
      <c r="G552" s="1"/>
    </row>
    <row r="553" spans="1:7">
      <c r="A553" s="44">
        <v>36739</v>
      </c>
      <c r="B553" s="42">
        <v>12.1</v>
      </c>
      <c r="C553" s="83"/>
      <c r="D553" s="42">
        <v>2.5</v>
      </c>
      <c r="E553" s="38"/>
      <c r="F553" s="41"/>
      <c r="G553" s="1"/>
    </row>
    <row r="554" spans="1:7">
      <c r="A554" s="44">
        <v>36770</v>
      </c>
      <c r="B554" s="42">
        <v>12.6</v>
      </c>
      <c r="C554" s="83"/>
      <c r="D554" s="42">
        <v>2.5</v>
      </c>
      <c r="E554" s="38"/>
      <c r="F554" s="41"/>
      <c r="G554" s="1"/>
    </row>
    <row r="555" spans="1:7">
      <c r="A555" s="44">
        <v>36800</v>
      </c>
      <c r="B555" s="42">
        <v>11.9</v>
      </c>
      <c r="C555" s="83"/>
      <c r="D555" s="42">
        <v>2.5</v>
      </c>
      <c r="E555" s="38"/>
      <c r="F555" s="41"/>
      <c r="G555" s="1"/>
    </row>
    <row r="556" spans="1:7">
      <c r="A556" s="44">
        <v>36831</v>
      </c>
      <c r="B556" s="42">
        <v>12.9</v>
      </c>
      <c r="C556" s="83"/>
      <c r="D556" s="42">
        <v>2.5</v>
      </c>
      <c r="E556" s="38"/>
      <c r="F556" s="41"/>
      <c r="G556" s="1"/>
    </row>
    <row r="557" spans="1:7">
      <c r="A557" s="44">
        <v>36861</v>
      </c>
      <c r="B557" s="42">
        <v>10.4</v>
      </c>
      <c r="C557" s="83"/>
      <c r="D557" s="42">
        <v>2.5</v>
      </c>
      <c r="E557" s="38"/>
      <c r="F557" s="41"/>
      <c r="G557" s="1"/>
    </row>
    <row r="558" spans="1:7">
      <c r="A558" s="44">
        <v>36892</v>
      </c>
      <c r="B558" s="42">
        <v>9.1999999999999993</v>
      </c>
      <c r="C558" s="83"/>
      <c r="D558" s="42">
        <v>2.7</v>
      </c>
      <c r="E558" s="38"/>
      <c r="F558" s="41"/>
      <c r="G558" s="1"/>
    </row>
    <row r="559" spans="1:7">
      <c r="A559" s="44">
        <v>36923</v>
      </c>
      <c r="B559" s="42">
        <v>7.9</v>
      </c>
      <c r="C559" s="83"/>
      <c r="D559" s="42">
        <v>2.7</v>
      </c>
      <c r="E559" s="38"/>
      <c r="F559" s="41"/>
      <c r="G559" s="1"/>
    </row>
    <row r="560" spans="1:7">
      <c r="A560" s="44">
        <v>36951</v>
      </c>
      <c r="B560" s="42">
        <v>5.4</v>
      </c>
      <c r="C560" s="83"/>
      <c r="D560" s="42">
        <v>2.7</v>
      </c>
      <c r="E560" s="38"/>
      <c r="F560" s="41"/>
      <c r="G560" s="1"/>
    </row>
    <row r="561" spans="1:7">
      <c r="A561" s="44">
        <v>36982</v>
      </c>
      <c r="B561" s="42">
        <v>6.6</v>
      </c>
      <c r="C561" s="83"/>
      <c r="D561" s="42">
        <v>2.7</v>
      </c>
      <c r="E561" s="38"/>
      <c r="F561" s="41"/>
      <c r="G561" s="1"/>
    </row>
    <row r="562" spans="1:7">
      <c r="A562" s="44">
        <v>37012</v>
      </c>
      <c r="B562" s="42">
        <v>4.7</v>
      </c>
      <c r="C562" s="83"/>
      <c r="D562" s="42">
        <v>2.7</v>
      </c>
      <c r="E562" s="38"/>
      <c r="F562" s="41"/>
      <c r="G562" s="1"/>
    </row>
    <row r="563" spans="1:7">
      <c r="A563" s="44">
        <v>37043</v>
      </c>
      <c r="B563" s="42">
        <v>3.7</v>
      </c>
      <c r="C563" s="83"/>
      <c r="D563" s="42">
        <v>2.7</v>
      </c>
      <c r="E563" s="38"/>
      <c r="F563" s="41"/>
      <c r="G563" s="1"/>
    </row>
    <row r="564" spans="1:7">
      <c r="A564" s="44">
        <v>37073</v>
      </c>
      <c r="B564" s="42">
        <v>0.5</v>
      </c>
      <c r="C564" s="83"/>
      <c r="D564" s="42">
        <v>2.7</v>
      </c>
      <c r="E564" s="38"/>
      <c r="F564" s="41"/>
      <c r="G564" s="1"/>
    </row>
    <row r="565" spans="1:7">
      <c r="A565" s="44">
        <v>37104</v>
      </c>
      <c r="B565" s="42">
        <v>-0.3</v>
      </c>
      <c r="C565" s="83"/>
      <c r="D565" s="42">
        <v>2.7</v>
      </c>
      <c r="E565" s="38"/>
      <c r="F565" s="41"/>
      <c r="G565" s="1"/>
    </row>
    <row r="566" spans="1:7">
      <c r="A566" s="44">
        <v>37135</v>
      </c>
      <c r="B566" s="42">
        <v>-2.9</v>
      </c>
      <c r="C566" s="83"/>
      <c r="D566" s="42">
        <v>2.7</v>
      </c>
      <c r="E566" s="38"/>
      <c r="F566" s="41"/>
      <c r="G566" s="1"/>
    </row>
    <row r="567" spans="1:7">
      <c r="A567" s="44">
        <v>37165</v>
      </c>
      <c r="B567" s="42">
        <v>-3.6</v>
      </c>
      <c r="C567" s="83"/>
      <c r="D567" s="42">
        <v>2.7</v>
      </c>
      <c r="E567" s="38"/>
      <c r="F567" s="41"/>
      <c r="G567" s="1"/>
    </row>
    <row r="568" spans="1:7">
      <c r="A568" s="44">
        <v>37196</v>
      </c>
      <c r="B568" s="42">
        <v>-5.0999999999999996</v>
      </c>
      <c r="C568" s="83"/>
      <c r="D568" s="42">
        <v>2.7</v>
      </c>
      <c r="E568" s="38"/>
      <c r="F568" s="41"/>
      <c r="G568" s="1"/>
    </row>
    <row r="569" spans="1:7">
      <c r="A569" s="44">
        <v>37226</v>
      </c>
      <c r="B569" s="42">
        <v>-5</v>
      </c>
      <c r="C569" s="83"/>
      <c r="D569" s="42">
        <v>2.7</v>
      </c>
      <c r="E569" s="38"/>
      <c r="F569" s="41"/>
      <c r="G569" s="1"/>
    </row>
    <row r="570" spans="1:7">
      <c r="A570" s="44">
        <v>37257</v>
      </c>
      <c r="B570" s="42">
        <v>-5.3</v>
      </c>
      <c r="C570" s="83"/>
      <c r="D570" s="42">
        <v>2.5</v>
      </c>
      <c r="E570" s="38"/>
      <c r="F570" s="41"/>
      <c r="G570" s="1"/>
    </row>
    <row r="571" spans="1:7">
      <c r="A571" s="44">
        <v>37288</v>
      </c>
      <c r="B571" s="42">
        <v>-4.9000000000000004</v>
      </c>
      <c r="C571" s="83"/>
      <c r="D571" s="42">
        <v>2.5</v>
      </c>
      <c r="E571" s="38"/>
      <c r="F571" s="41"/>
      <c r="G571" s="1"/>
    </row>
    <row r="572" spans="1:7">
      <c r="A572" s="44">
        <v>37316</v>
      </c>
      <c r="B572" s="42">
        <v>-5</v>
      </c>
      <c r="C572" s="83"/>
      <c r="D572" s="42">
        <v>2.5</v>
      </c>
      <c r="E572" s="38"/>
      <c r="F572" s="41"/>
      <c r="G572" s="1"/>
    </row>
    <row r="573" spans="1:7">
      <c r="A573" s="44">
        <v>37347</v>
      </c>
      <c r="B573" s="42">
        <v>-4</v>
      </c>
      <c r="C573" s="83"/>
      <c r="D573" s="42">
        <v>2.5</v>
      </c>
      <c r="E573" s="38"/>
      <c r="F573" s="41"/>
      <c r="G573" s="1"/>
    </row>
    <row r="574" spans="1:7">
      <c r="A574" s="44">
        <v>37377</v>
      </c>
      <c r="B574" s="42">
        <v>-3.9</v>
      </c>
      <c r="C574" s="83"/>
      <c r="D574" s="42">
        <v>2.5</v>
      </c>
      <c r="E574" s="38"/>
      <c r="F574" s="41"/>
      <c r="G574" s="1"/>
    </row>
    <row r="575" spans="1:7">
      <c r="A575" s="44">
        <v>37408</v>
      </c>
      <c r="B575" s="42">
        <v>-4.8</v>
      </c>
      <c r="C575" s="83"/>
      <c r="D575" s="42">
        <v>2.5</v>
      </c>
      <c r="E575" s="38"/>
      <c r="F575" s="41"/>
      <c r="G575" s="1"/>
    </row>
    <row r="576" spans="1:7">
      <c r="A576" s="44">
        <v>37438</v>
      </c>
      <c r="B576" s="42">
        <v>-2.8</v>
      </c>
      <c r="C576" s="83"/>
      <c r="D576" s="42">
        <v>2.5</v>
      </c>
      <c r="E576" s="38"/>
      <c r="F576" s="41"/>
      <c r="G576" s="1"/>
    </row>
    <row r="577" spans="1:7">
      <c r="A577" s="44">
        <v>37469</v>
      </c>
      <c r="B577" s="42">
        <v>-1.8</v>
      </c>
      <c r="C577" s="83"/>
      <c r="D577" s="42">
        <v>2.5</v>
      </c>
      <c r="E577" s="38"/>
      <c r="F577" s="41"/>
      <c r="G577" s="1"/>
    </row>
    <row r="578" spans="1:7">
      <c r="A578" s="44">
        <v>37500</v>
      </c>
      <c r="B578" s="42">
        <v>-1.1000000000000001</v>
      </c>
      <c r="C578" s="83"/>
      <c r="D578" s="42">
        <v>2.5</v>
      </c>
      <c r="E578" s="38"/>
      <c r="F578" s="41"/>
      <c r="G578" s="1"/>
    </row>
    <row r="579" spans="1:7">
      <c r="A579" s="44">
        <v>37530</v>
      </c>
      <c r="B579" s="42">
        <v>0.4</v>
      </c>
      <c r="C579" s="83"/>
      <c r="D579" s="42">
        <v>2.5</v>
      </c>
      <c r="E579" s="38"/>
      <c r="F579" s="41"/>
      <c r="G579" s="1"/>
    </row>
    <row r="580" spans="1:7">
      <c r="A580" s="44">
        <v>37561</v>
      </c>
      <c r="B580" s="42">
        <v>0.3</v>
      </c>
      <c r="C580" s="83"/>
      <c r="D580" s="42">
        <v>2.5</v>
      </c>
      <c r="E580" s="38"/>
      <c r="F580" s="41"/>
      <c r="G580" s="1"/>
    </row>
    <row r="581" spans="1:7">
      <c r="A581" s="44">
        <v>37591</v>
      </c>
      <c r="B581" s="42">
        <v>0.7</v>
      </c>
      <c r="C581" s="83"/>
      <c r="D581" s="42">
        <v>2.5</v>
      </c>
      <c r="E581" s="38"/>
      <c r="F581" s="41"/>
      <c r="G581" s="1"/>
    </row>
    <row r="582" spans="1:7">
      <c r="A582" s="44">
        <v>37622</v>
      </c>
      <c r="B582" s="42">
        <v>4.3</v>
      </c>
      <c r="C582" s="83"/>
      <c r="D582" s="42">
        <v>2.7</v>
      </c>
      <c r="E582" s="38"/>
      <c r="F582" s="41"/>
      <c r="G582" s="1"/>
    </row>
    <row r="583" spans="1:7">
      <c r="A583" s="44">
        <v>37653</v>
      </c>
      <c r="B583" s="42">
        <v>5.3</v>
      </c>
      <c r="C583" s="83"/>
      <c r="D583" s="42">
        <v>2.7</v>
      </c>
      <c r="E583" s="38"/>
      <c r="F583" s="41"/>
      <c r="G583" s="1"/>
    </row>
    <row r="584" spans="1:7">
      <c r="A584" s="44">
        <v>37681</v>
      </c>
      <c r="B584" s="42">
        <v>6.5</v>
      </c>
      <c r="C584" s="83"/>
      <c r="D584" s="42">
        <v>2.7</v>
      </c>
      <c r="E584" s="38"/>
      <c r="F584" s="41"/>
      <c r="G584" s="1"/>
    </row>
    <row r="585" spans="1:7">
      <c r="A585" s="44">
        <v>37712</v>
      </c>
      <c r="B585" s="42">
        <v>4.5999999999999996</v>
      </c>
      <c r="C585" s="83"/>
      <c r="D585" s="42">
        <v>2.7</v>
      </c>
      <c r="E585" s="38"/>
      <c r="F585" s="41"/>
      <c r="G585" s="1"/>
    </row>
    <row r="586" spans="1:7">
      <c r="A586" s="44">
        <v>37742</v>
      </c>
      <c r="B586" s="42">
        <v>2.8</v>
      </c>
      <c r="C586" s="83"/>
      <c r="D586" s="42">
        <v>2.7</v>
      </c>
      <c r="E586" s="38"/>
      <c r="F586" s="41"/>
      <c r="G586" s="1"/>
    </row>
    <row r="587" spans="1:7">
      <c r="A587" s="44">
        <v>37773</v>
      </c>
      <c r="B587" s="42">
        <v>2.4</v>
      </c>
      <c r="C587" s="83"/>
      <c r="D587" s="42">
        <v>2.7</v>
      </c>
      <c r="E587" s="38"/>
      <c r="F587" s="41"/>
      <c r="G587" s="1"/>
    </row>
    <row r="588" spans="1:7">
      <c r="A588" s="44">
        <v>37803</v>
      </c>
      <c r="B588" s="42">
        <v>2.2000000000000002</v>
      </c>
      <c r="C588" s="83"/>
      <c r="D588" s="42">
        <v>2.7</v>
      </c>
      <c r="E588" s="38"/>
      <c r="F588" s="41"/>
      <c r="G588" s="1"/>
    </row>
    <row r="589" spans="1:7">
      <c r="A589" s="44">
        <v>37834</v>
      </c>
      <c r="B589" s="42">
        <v>2.9</v>
      </c>
      <c r="C589" s="83"/>
      <c r="D589" s="42">
        <v>2.7</v>
      </c>
      <c r="E589" s="38"/>
      <c r="F589" s="41"/>
      <c r="G589" s="1"/>
    </row>
    <row r="590" spans="1:7">
      <c r="A590" s="44">
        <v>37865</v>
      </c>
      <c r="B590" s="42">
        <v>3</v>
      </c>
      <c r="C590" s="83"/>
      <c r="D590" s="42">
        <v>2.7</v>
      </c>
      <c r="E590" s="38"/>
      <c r="F590" s="41"/>
      <c r="G590" s="1"/>
    </row>
    <row r="591" spans="1:7">
      <c r="A591" s="44">
        <v>37895</v>
      </c>
      <c r="B591" s="42">
        <v>1.2</v>
      </c>
      <c r="C591" s="83"/>
      <c r="D591" s="42">
        <v>2.7</v>
      </c>
      <c r="E591" s="38"/>
      <c r="F591" s="41"/>
      <c r="G591" s="1"/>
    </row>
    <row r="592" spans="1:7">
      <c r="A592" s="44">
        <v>37926</v>
      </c>
      <c r="B592" s="42">
        <v>1.7</v>
      </c>
      <c r="C592" s="83"/>
      <c r="D592" s="42">
        <v>2.7</v>
      </c>
      <c r="E592" s="38"/>
      <c r="F592" s="41"/>
      <c r="G592" s="1"/>
    </row>
    <row r="593" spans="1:7">
      <c r="A593" s="44">
        <v>37956</v>
      </c>
      <c r="B593" s="42">
        <v>1.9</v>
      </c>
      <c r="C593" s="83"/>
      <c r="D593" s="42">
        <v>2.7</v>
      </c>
      <c r="E593" s="38"/>
      <c r="F593" s="41"/>
      <c r="G593" s="1"/>
    </row>
    <row r="594" spans="1:7">
      <c r="A594" s="44">
        <v>37987</v>
      </c>
      <c r="B594" s="42">
        <v>-0.1</v>
      </c>
      <c r="C594" s="83"/>
      <c r="D594" s="42">
        <v>2.2000000000000002</v>
      </c>
      <c r="E594" s="38"/>
      <c r="F594" s="41"/>
      <c r="G594" s="1"/>
    </row>
    <row r="595" spans="1:7">
      <c r="A595" s="44">
        <v>38018</v>
      </c>
      <c r="B595" s="42">
        <v>-1</v>
      </c>
      <c r="C595" s="83"/>
      <c r="D595" s="42">
        <v>2.2000000000000002</v>
      </c>
      <c r="E595" s="38"/>
      <c r="F595" s="41"/>
      <c r="G595" s="1"/>
    </row>
    <row r="596" spans="1:7">
      <c r="A596" s="44">
        <v>38047</v>
      </c>
      <c r="B596" s="42">
        <v>-1.6</v>
      </c>
      <c r="C596" s="83"/>
      <c r="D596" s="42">
        <v>2.2000000000000002</v>
      </c>
      <c r="E596" s="38"/>
      <c r="F596" s="41"/>
      <c r="G596" s="1"/>
    </row>
    <row r="597" spans="1:7">
      <c r="A597" s="44">
        <v>38078</v>
      </c>
      <c r="B597" s="42">
        <v>-0.8</v>
      </c>
      <c r="C597" s="83"/>
      <c r="D597" s="42">
        <v>2.2000000000000002</v>
      </c>
      <c r="E597" s="38"/>
      <c r="F597" s="41"/>
      <c r="G597" s="1"/>
    </row>
    <row r="598" spans="1:7">
      <c r="A598" s="44">
        <v>38108</v>
      </c>
      <c r="B598" s="42">
        <v>2</v>
      </c>
      <c r="C598" s="83"/>
      <c r="D598" s="42">
        <v>2.2000000000000002</v>
      </c>
      <c r="E598" s="38"/>
      <c r="F598" s="41"/>
      <c r="G598" s="1"/>
    </row>
    <row r="599" spans="1:7">
      <c r="A599" s="44">
        <v>38139</v>
      </c>
      <c r="B599" s="42">
        <v>3.6</v>
      </c>
      <c r="C599" s="83"/>
      <c r="D599" s="42">
        <v>2.2000000000000002</v>
      </c>
      <c r="E599" s="38"/>
      <c r="F599" s="41"/>
      <c r="G599" s="1"/>
    </row>
    <row r="600" spans="1:7">
      <c r="A600" s="44">
        <v>38169</v>
      </c>
      <c r="B600" s="42">
        <v>3.4</v>
      </c>
      <c r="C600" s="83"/>
      <c r="D600" s="42">
        <v>2.2000000000000002</v>
      </c>
      <c r="E600" s="38"/>
      <c r="F600" s="41"/>
      <c r="G600" s="1"/>
    </row>
    <row r="601" spans="1:7">
      <c r="A601" s="44">
        <v>38200</v>
      </c>
      <c r="B601" s="42">
        <v>3.6</v>
      </c>
      <c r="C601" s="83"/>
      <c r="D601" s="42">
        <v>2.2000000000000002</v>
      </c>
      <c r="E601" s="38"/>
      <c r="F601" s="41"/>
      <c r="G601" s="1"/>
    </row>
    <row r="602" spans="1:7">
      <c r="A602" s="44">
        <v>38231</v>
      </c>
      <c r="B602" s="42">
        <v>2.9</v>
      </c>
      <c r="C602" s="83"/>
      <c r="D602" s="42">
        <v>2.2000000000000002</v>
      </c>
      <c r="E602" s="38"/>
      <c r="F602" s="41"/>
      <c r="G602" s="1"/>
    </row>
    <row r="603" spans="1:7">
      <c r="A603" s="44">
        <v>38261</v>
      </c>
      <c r="B603" s="42">
        <v>5.8</v>
      </c>
      <c r="C603" s="83"/>
      <c r="D603" s="42">
        <v>2.2000000000000002</v>
      </c>
      <c r="E603" s="38"/>
      <c r="F603" s="41"/>
      <c r="G603" s="1"/>
    </row>
    <row r="604" spans="1:7">
      <c r="A604" s="44">
        <v>38292</v>
      </c>
      <c r="B604" s="42">
        <v>6</v>
      </c>
      <c r="C604" s="83"/>
      <c r="D604" s="42">
        <v>2.2000000000000002</v>
      </c>
      <c r="E604" s="38"/>
      <c r="F604" s="41"/>
      <c r="G604" s="1"/>
    </row>
    <row r="605" spans="1:7">
      <c r="A605" s="44">
        <v>38322</v>
      </c>
      <c r="B605" s="42">
        <v>5.5</v>
      </c>
      <c r="C605" s="83"/>
      <c r="D605" s="42">
        <v>2.2000000000000002</v>
      </c>
      <c r="E605" s="38"/>
      <c r="F605" s="41"/>
      <c r="G605" s="1"/>
    </row>
    <row r="606" spans="1:7">
      <c r="A606" s="44">
        <v>38353</v>
      </c>
      <c r="B606" s="42">
        <v>5.2</v>
      </c>
      <c r="C606" s="83"/>
      <c r="D606" s="42">
        <v>1.9</v>
      </c>
      <c r="E606" s="38"/>
      <c r="F606" s="41"/>
      <c r="G606" s="1"/>
    </row>
    <row r="607" spans="1:7">
      <c r="A607" s="44">
        <v>38384</v>
      </c>
      <c r="B607" s="42">
        <v>5.9</v>
      </c>
      <c r="C607" s="83"/>
      <c r="D607" s="42">
        <v>1.9</v>
      </c>
      <c r="E607" s="38"/>
      <c r="F607" s="41"/>
      <c r="G607" s="1"/>
    </row>
    <row r="608" spans="1:7">
      <c r="A608" s="44">
        <v>38412</v>
      </c>
      <c r="B608" s="42">
        <v>6.8</v>
      </c>
      <c r="C608" s="83"/>
      <c r="D608" s="42">
        <v>1.9</v>
      </c>
      <c r="E608" s="38"/>
      <c r="F608" s="41"/>
      <c r="G608" s="1"/>
    </row>
    <row r="609" spans="1:7">
      <c r="A609" s="44">
        <v>38443</v>
      </c>
      <c r="B609" s="42">
        <v>9.5</v>
      </c>
      <c r="C609" s="83"/>
      <c r="D609" s="42">
        <v>1.9</v>
      </c>
      <c r="E609" s="38"/>
      <c r="F609" s="41"/>
      <c r="G609" s="1"/>
    </row>
    <row r="610" spans="1:7">
      <c r="A610" s="44">
        <v>38473</v>
      </c>
      <c r="B610" s="42">
        <v>8.1</v>
      </c>
      <c r="C610" s="83"/>
      <c r="D610" s="42">
        <v>1.9</v>
      </c>
      <c r="E610" s="38"/>
      <c r="F610" s="41"/>
      <c r="G610" s="1"/>
    </row>
    <row r="611" spans="1:7">
      <c r="A611" s="44">
        <v>38504</v>
      </c>
      <c r="B611" s="42">
        <v>6.9</v>
      </c>
      <c r="C611" s="83"/>
      <c r="D611" s="42">
        <v>1.9</v>
      </c>
      <c r="E611" s="38"/>
      <c r="F611" s="41"/>
      <c r="G611" s="1"/>
    </row>
    <row r="612" spans="1:7">
      <c r="A612" s="44">
        <v>38534</v>
      </c>
      <c r="B612" s="42">
        <v>9.8000000000000007</v>
      </c>
      <c r="C612" s="83"/>
      <c r="D612" s="42">
        <v>1.9</v>
      </c>
      <c r="E612" s="38"/>
      <c r="F612" s="41"/>
      <c r="G612" s="1"/>
    </row>
    <row r="613" spans="1:7">
      <c r="A613" s="44">
        <v>38565</v>
      </c>
      <c r="B613" s="42">
        <v>9.8000000000000007</v>
      </c>
      <c r="C613" s="83"/>
      <c r="D613" s="42">
        <v>1.9</v>
      </c>
      <c r="E613" s="38"/>
      <c r="F613" s="41"/>
      <c r="G613" s="1"/>
    </row>
    <row r="614" spans="1:7">
      <c r="A614" s="44">
        <v>38596</v>
      </c>
      <c r="B614" s="42">
        <v>11.5</v>
      </c>
      <c r="C614" s="83"/>
      <c r="D614" s="42">
        <v>1.9</v>
      </c>
      <c r="E614" s="38"/>
      <c r="F614" s="41"/>
      <c r="G614" s="1"/>
    </row>
    <row r="615" spans="1:7">
      <c r="A615" s="44">
        <v>38626</v>
      </c>
      <c r="B615" s="42">
        <v>12.3</v>
      </c>
      <c r="C615" s="83"/>
      <c r="D615" s="42">
        <v>1.9</v>
      </c>
      <c r="E615" s="38"/>
      <c r="F615" s="41"/>
      <c r="G615" s="1"/>
    </row>
    <row r="616" spans="1:7">
      <c r="A616" s="44">
        <v>38657</v>
      </c>
      <c r="B616" s="42">
        <v>9.6</v>
      </c>
      <c r="C616" s="83"/>
      <c r="D616" s="42">
        <v>1.9</v>
      </c>
      <c r="E616" s="38"/>
      <c r="F616" s="41"/>
      <c r="G616" s="1"/>
    </row>
    <row r="617" spans="1:7">
      <c r="A617" s="44">
        <v>38687</v>
      </c>
      <c r="B617" s="42">
        <v>9.1</v>
      </c>
      <c r="C617" s="83"/>
      <c r="D617" s="42">
        <v>1.9</v>
      </c>
      <c r="E617" s="38"/>
      <c r="F617" s="41"/>
      <c r="G617" s="1"/>
    </row>
    <row r="618" spans="1:7">
      <c r="A618" s="44">
        <v>38718</v>
      </c>
      <c r="B618" s="42">
        <v>10.8</v>
      </c>
      <c r="C618" s="83"/>
      <c r="D618" s="42">
        <v>2.1</v>
      </c>
      <c r="E618" s="38"/>
      <c r="F618" s="41"/>
      <c r="G618" s="1"/>
    </row>
    <row r="619" spans="1:7">
      <c r="A619" s="44">
        <v>38749</v>
      </c>
      <c r="B619" s="42">
        <v>10.8</v>
      </c>
      <c r="C619" s="83"/>
      <c r="D619" s="42">
        <v>2.1</v>
      </c>
      <c r="E619" s="38"/>
      <c r="F619" s="41"/>
      <c r="G619" s="1"/>
    </row>
    <row r="620" spans="1:7">
      <c r="A620" s="44">
        <v>38777</v>
      </c>
      <c r="B620" s="42">
        <v>9.6999999999999993</v>
      </c>
      <c r="C620" s="83"/>
      <c r="D620" s="42">
        <v>2.1</v>
      </c>
      <c r="E620" s="38"/>
      <c r="F620" s="41"/>
      <c r="G620" s="1"/>
    </row>
    <row r="621" spans="1:7">
      <c r="A621" s="44">
        <v>38808</v>
      </c>
      <c r="B621" s="42">
        <v>9.4</v>
      </c>
      <c r="C621" s="83"/>
      <c r="D621" s="42">
        <v>2.1</v>
      </c>
      <c r="E621" s="38"/>
      <c r="F621" s="41"/>
      <c r="G621" s="1"/>
    </row>
    <row r="622" spans="1:7">
      <c r="A622" s="44">
        <v>38838</v>
      </c>
      <c r="B622" s="42">
        <v>10.7</v>
      </c>
      <c r="C622" s="83"/>
      <c r="D622" s="42">
        <v>2.1</v>
      </c>
      <c r="E622" s="38"/>
      <c r="F622" s="41"/>
      <c r="G622" s="1"/>
    </row>
    <row r="623" spans="1:7">
      <c r="A623" s="44">
        <v>38869</v>
      </c>
      <c r="B623" s="42">
        <v>10.6</v>
      </c>
      <c r="C623" s="83"/>
      <c r="D623" s="42">
        <v>2.1</v>
      </c>
      <c r="E623" s="38"/>
      <c r="F623" s="41"/>
      <c r="G623" s="1"/>
    </row>
    <row r="624" spans="1:7">
      <c r="A624" s="44">
        <v>38899</v>
      </c>
      <c r="B624" s="42">
        <v>10.5</v>
      </c>
      <c r="C624" s="83"/>
      <c r="D624" s="42">
        <v>2.1</v>
      </c>
      <c r="E624" s="38"/>
      <c r="F624" s="41"/>
      <c r="G624" s="1"/>
    </row>
    <row r="625" spans="1:7">
      <c r="A625" s="44">
        <v>38930</v>
      </c>
      <c r="B625" s="42">
        <v>10.5</v>
      </c>
      <c r="C625" s="83"/>
      <c r="D625" s="42">
        <v>2.1</v>
      </c>
      <c r="E625" s="38"/>
      <c r="F625" s="41"/>
      <c r="G625" s="1"/>
    </row>
    <row r="626" spans="1:7">
      <c r="A626" s="44">
        <v>38961</v>
      </c>
      <c r="B626" s="42">
        <v>5.9</v>
      </c>
      <c r="C626" s="83"/>
      <c r="D626" s="42">
        <v>2.1</v>
      </c>
      <c r="E626" s="38"/>
      <c r="F626" s="41"/>
      <c r="G626" s="1"/>
    </row>
    <row r="627" spans="1:7">
      <c r="A627" s="44">
        <v>38991</v>
      </c>
      <c r="B627" s="42">
        <v>1.6</v>
      </c>
      <c r="C627" s="83"/>
      <c r="D627" s="42">
        <v>2.1</v>
      </c>
      <c r="E627" s="38"/>
      <c r="F627" s="41"/>
      <c r="G627" s="1"/>
    </row>
    <row r="628" spans="1:7">
      <c r="A628" s="44">
        <v>39022</v>
      </c>
      <c r="B628" s="42">
        <v>3.5</v>
      </c>
      <c r="C628" s="83"/>
      <c r="D628" s="42">
        <v>2.1</v>
      </c>
      <c r="E628" s="38"/>
      <c r="F628" s="41"/>
      <c r="G628" s="1"/>
    </row>
    <row r="629" spans="1:7">
      <c r="A629" s="44">
        <v>39052</v>
      </c>
      <c r="B629" s="42">
        <v>4.4000000000000004</v>
      </c>
      <c r="C629" s="83"/>
      <c r="D629" s="42">
        <v>2.1</v>
      </c>
      <c r="E629" s="38"/>
      <c r="F629" s="41"/>
      <c r="G629" s="1"/>
    </row>
    <row r="630" spans="1:7">
      <c r="A630" s="44">
        <v>39083</v>
      </c>
      <c r="B630" s="42">
        <v>2.9</v>
      </c>
      <c r="C630" s="83"/>
      <c r="D630" s="42">
        <v>1.8</v>
      </c>
      <c r="E630" s="38"/>
      <c r="F630" s="41"/>
      <c r="G630" s="1"/>
    </row>
    <row r="631" spans="1:7">
      <c r="A631" s="44">
        <v>39114</v>
      </c>
      <c r="B631" s="42">
        <v>1.4</v>
      </c>
      <c r="C631" s="83"/>
      <c r="D631" s="42">
        <v>1.8</v>
      </c>
      <c r="E631" s="38"/>
      <c r="F631" s="41"/>
      <c r="G631" s="1"/>
    </row>
    <row r="632" spans="1:7">
      <c r="A632" s="44">
        <v>39142</v>
      </c>
      <c r="B632" s="42">
        <v>1.7</v>
      </c>
      <c r="C632" s="83"/>
      <c r="D632" s="42">
        <v>1.8</v>
      </c>
      <c r="E632" s="38"/>
      <c r="F632" s="41"/>
      <c r="G632" s="1"/>
    </row>
    <row r="633" spans="1:7">
      <c r="A633" s="44">
        <v>39173</v>
      </c>
      <c r="B633" s="42">
        <v>-0.2</v>
      </c>
      <c r="C633" s="83"/>
      <c r="D633" s="42">
        <v>1.8</v>
      </c>
      <c r="E633" s="38"/>
      <c r="F633" s="41"/>
      <c r="G633" s="1"/>
    </row>
    <row r="634" spans="1:7">
      <c r="A634" s="44">
        <v>39203</v>
      </c>
      <c r="B634" s="42">
        <v>-0.3</v>
      </c>
      <c r="C634" s="83"/>
      <c r="D634" s="42">
        <v>1.8</v>
      </c>
      <c r="E634" s="38"/>
      <c r="F634" s="41"/>
      <c r="G634" s="1"/>
    </row>
    <row r="635" spans="1:7">
      <c r="A635" s="44">
        <v>39234</v>
      </c>
      <c r="B635" s="42">
        <v>1.3</v>
      </c>
      <c r="C635" s="83"/>
      <c r="D635" s="42">
        <v>1.8</v>
      </c>
      <c r="E635" s="38"/>
      <c r="F635" s="41"/>
      <c r="G635" s="1"/>
    </row>
    <row r="636" spans="1:7">
      <c r="A636" s="44">
        <v>39264</v>
      </c>
      <c r="B636" s="42">
        <v>-1</v>
      </c>
      <c r="C636" s="83"/>
      <c r="D636" s="42">
        <v>1.8</v>
      </c>
      <c r="E636" s="38"/>
      <c r="F636" s="41"/>
      <c r="G636" s="1"/>
    </row>
    <row r="637" spans="1:7">
      <c r="A637" s="44">
        <v>39295</v>
      </c>
      <c r="B637" s="42">
        <v>-2.2000000000000002</v>
      </c>
      <c r="C637" s="83"/>
      <c r="D637" s="42">
        <v>1.8</v>
      </c>
      <c r="E637" s="38"/>
      <c r="F637" s="41"/>
      <c r="G637" s="1"/>
    </row>
    <row r="638" spans="1:7">
      <c r="A638" s="44">
        <v>39326</v>
      </c>
      <c r="B638" s="42">
        <v>-0.1</v>
      </c>
      <c r="C638" s="83"/>
      <c r="D638" s="42">
        <v>1.8</v>
      </c>
      <c r="E638" s="38"/>
      <c r="F638" s="41"/>
      <c r="G638" s="1"/>
    </row>
    <row r="639" spans="1:7">
      <c r="A639" s="44">
        <v>39356</v>
      </c>
      <c r="B639" s="42">
        <v>3</v>
      </c>
      <c r="C639" s="83"/>
      <c r="D639" s="42">
        <v>1.8</v>
      </c>
      <c r="E639" s="38"/>
      <c r="F639" s="41"/>
      <c r="G639" s="1"/>
    </row>
    <row r="640" spans="1:7">
      <c r="A640" s="44">
        <v>39387</v>
      </c>
      <c r="B640" s="42">
        <v>5.0999999999999996</v>
      </c>
      <c r="C640" s="83"/>
      <c r="D640" s="42">
        <v>1.8</v>
      </c>
      <c r="E640" s="38"/>
      <c r="F640" s="41"/>
      <c r="G640" s="1"/>
    </row>
    <row r="641" spans="1:7">
      <c r="A641" s="44">
        <v>39417</v>
      </c>
      <c r="B641" s="42">
        <v>6.5</v>
      </c>
      <c r="C641" s="83"/>
      <c r="D641" s="42">
        <v>1.8</v>
      </c>
      <c r="E641" s="38"/>
      <c r="F641" s="41"/>
      <c r="G641" s="1"/>
    </row>
    <row r="642" spans="1:7">
      <c r="A642" s="44">
        <v>39448</v>
      </c>
      <c r="B642" s="42">
        <v>8.3000000000000007</v>
      </c>
      <c r="C642" s="83"/>
      <c r="D642" s="42">
        <v>3.3</v>
      </c>
      <c r="E642" s="38"/>
      <c r="F642" s="41"/>
      <c r="G642" s="1"/>
    </row>
    <row r="643" spans="1:7">
      <c r="A643" s="44">
        <v>39479</v>
      </c>
      <c r="B643" s="42">
        <v>8.9</v>
      </c>
      <c r="C643" s="83"/>
      <c r="D643" s="42">
        <v>3.3</v>
      </c>
      <c r="E643" s="38"/>
      <c r="F643" s="41"/>
      <c r="G643" s="1"/>
    </row>
    <row r="644" spans="1:7">
      <c r="A644" s="44">
        <v>39508</v>
      </c>
      <c r="B644" s="42">
        <v>9.6</v>
      </c>
      <c r="C644" s="83"/>
      <c r="D644" s="42">
        <v>3.3</v>
      </c>
      <c r="E644" s="38"/>
      <c r="F644" s="41"/>
      <c r="G644" s="1"/>
    </row>
    <row r="645" spans="1:7">
      <c r="A645" s="44">
        <v>39539</v>
      </c>
      <c r="B645" s="42">
        <v>10.5</v>
      </c>
      <c r="C645" s="83"/>
      <c r="D645" s="42">
        <v>3.3</v>
      </c>
      <c r="E645" s="38"/>
      <c r="F645" s="41"/>
      <c r="G645" s="1"/>
    </row>
    <row r="646" spans="1:7">
      <c r="A646" s="44">
        <v>39569</v>
      </c>
      <c r="B646" s="42">
        <v>13.1</v>
      </c>
      <c r="C646" s="83"/>
      <c r="D646" s="42">
        <v>3.3</v>
      </c>
      <c r="E646" s="38"/>
      <c r="F646" s="41"/>
      <c r="G646" s="1"/>
    </row>
    <row r="647" spans="1:7">
      <c r="A647" s="44">
        <v>39600</v>
      </c>
      <c r="B647" s="42">
        <v>14.7</v>
      </c>
      <c r="C647" s="83"/>
      <c r="D647" s="42">
        <v>3.3</v>
      </c>
      <c r="E647" s="38"/>
      <c r="F647" s="41"/>
      <c r="G647" s="1"/>
    </row>
    <row r="648" spans="1:7">
      <c r="A648" s="44">
        <v>39630</v>
      </c>
      <c r="B648" s="42">
        <v>16.600000000000001</v>
      </c>
      <c r="C648" s="83"/>
      <c r="D648" s="42">
        <v>3.3</v>
      </c>
      <c r="E648" s="38"/>
      <c r="F648" s="41"/>
      <c r="G648" s="1"/>
    </row>
    <row r="649" spans="1:7">
      <c r="A649" s="44">
        <v>39661</v>
      </c>
      <c r="B649" s="42">
        <v>14.5</v>
      </c>
      <c r="C649" s="83"/>
      <c r="D649" s="42">
        <v>3.3</v>
      </c>
      <c r="E649" s="38"/>
      <c r="F649" s="41"/>
      <c r="G649" s="1"/>
    </row>
    <row r="650" spans="1:7">
      <c r="A650" s="44">
        <v>39692</v>
      </c>
      <c r="B650" s="42">
        <v>13.6</v>
      </c>
      <c r="C650" s="83"/>
      <c r="D650" s="42">
        <v>3.3</v>
      </c>
      <c r="E650" s="38"/>
      <c r="F650" s="41"/>
      <c r="G650" s="1"/>
    </row>
    <row r="651" spans="1:7">
      <c r="A651" s="44">
        <v>39722</v>
      </c>
      <c r="B651" s="42">
        <v>10.4</v>
      </c>
      <c r="C651" s="83"/>
      <c r="D651" s="42">
        <v>3.3</v>
      </c>
      <c r="E651" s="38"/>
      <c r="F651" s="41"/>
      <c r="G651" s="1"/>
    </row>
    <row r="652" spans="1:7">
      <c r="A652" s="44">
        <v>39753</v>
      </c>
      <c r="B652" s="42">
        <v>3.3</v>
      </c>
      <c r="C652" s="83"/>
      <c r="D652" s="42">
        <v>3.3</v>
      </c>
      <c r="E652" s="38"/>
      <c r="F652" s="41"/>
      <c r="G652" s="1"/>
    </row>
    <row r="653" spans="1:7">
      <c r="A653" s="44">
        <v>39783</v>
      </c>
      <c r="B653" s="42">
        <v>-1.3</v>
      </c>
      <c r="C653" s="83"/>
      <c r="D653" s="42">
        <v>3.3</v>
      </c>
      <c r="E653" s="38"/>
      <c r="F653" s="41"/>
      <c r="G653" s="1"/>
    </row>
    <row r="654" spans="1:7">
      <c r="A654" s="44">
        <v>39814</v>
      </c>
      <c r="B654" s="42">
        <v>-5.4</v>
      </c>
      <c r="C654" s="83"/>
      <c r="D654" s="42">
        <v>0.8</v>
      </c>
      <c r="E654" s="38"/>
      <c r="F654" s="41"/>
      <c r="G654" s="1"/>
    </row>
    <row r="655" spans="1:7">
      <c r="A655" s="44">
        <v>39845</v>
      </c>
      <c r="B655" s="42">
        <v>-4.7</v>
      </c>
      <c r="C655" s="83"/>
      <c r="D655" s="42">
        <v>0.8</v>
      </c>
      <c r="E655" s="38"/>
      <c r="F655" s="41"/>
      <c r="G655" s="1"/>
    </row>
    <row r="656" spans="1:7">
      <c r="A656" s="44">
        <v>39873</v>
      </c>
      <c r="B656" s="42">
        <v>-6.5</v>
      </c>
      <c r="C656" s="83"/>
      <c r="D656" s="42">
        <v>0.8</v>
      </c>
      <c r="E656" s="38"/>
      <c r="F656" s="41"/>
      <c r="G656" s="1"/>
    </row>
    <row r="657" spans="1:7">
      <c r="A657" s="44">
        <v>39904</v>
      </c>
      <c r="B657" s="42">
        <v>-8.3000000000000007</v>
      </c>
      <c r="C657" s="83"/>
      <c r="D657" s="42">
        <v>0.8</v>
      </c>
      <c r="E657" s="38"/>
      <c r="F657" s="41"/>
      <c r="G657" s="1"/>
    </row>
    <row r="658" spans="1:7">
      <c r="A658" s="44">
        <v>39934</v>
      </c>
      <c r="B658" s="42">
        <v>-11.1</v>
      </c>
      <c r="C658" s="83"/>
      <c r="D658" s="42">
        <v>0.8</v>
      </c>
      <c r="E658" s="38"/>
      <c r="F658" s="41"/>
      <c r="G658" s="1"/>
    </row>
    <row r="659" spans="1:7">
      <c r="A659" s="44">
        <v>39965</v>
      </c>
      <c r="B659" s="42">
        <v>-11.6</v>
      </c>
      <c r="C659" s="83"/>
      <c r="D659" s="42">
        <v>0.8</v>
      </c>
      <c r="E659" s="38"/>
      <c r="F659" s="41"/>
      <c r="G659" s="1"/>
    </row>
    <row r="660" spans="1:7">
      <c r="A660" s="44">
        <v>39995</v>
      </c>
      <c r="B660" s="42">
        <v>-14.6</v>
      </c>
      <c r="C660" s="83"/>
      <c r="D660" s="42">
        <v>0.8</v>
      </c>
      <c r="E660" s="38"/>
      <c r="F660" s="41"/>
      <c r="G660" s="1"/>
    </row>
    <row r="661" spans="1:7">
      <c r="A661" s="44">
        <v>40026</v>
      </c>
      <c r="B661" s="42">
        <v>-12</v>
      </c>
      <c r="C661" s="83"/>
      <c r="D661" s="42">
        <v>0.8</v>
      </c>
      <c r="E661" s="38"/>
      <c r="F661" s="41"/>
      <c r="G661" s="1"/>
    </row>
    <row r="662" spans="1:7">
      <c r="A662" s="44">
        <v>40057</v>
      </c>
      <c r="B662" s="42">
        <v>-11.5</v>
      </c>
      <c r="C662" s="83"/>
      <c r="D662" s="42">
        <v>0.8</v>
      </c>
      <c r="E662" s="38"/>
      <c r="F662" s="41"/>
      <c r="G662" s="1"/>
    </row>
    <row r="663" spans="1:7">
      <c r="A663" s="44">
        <v>40087</v>
      </c>
      <c r="B663" s="42">
        <v>-11.2</v>
      </c>
      <c r="C663" s="83"/>
      <c r="D663" s="42">
        <v>0.8</v>
      </c>
      <c r="E663" s="38"/>
      <c r="F663" s="41"/>
      <c r="G663" s="1"/>
    </row>
    <row r="664" spans="1:7">
      <c r="A664" s="44">
        <v>40118</v>
      </c>
      <c r="B664" s="42">
        <v>-5.5</v>
      </c>
      <c r="C664" s="83"/>
      <c r="D664" s="42">
        <v>0.8</v>
      </c>
      <c r="E664" s="38"/>
      <c r="F664" s="41"/>
      <c r="G664" s="1"/>
    </row>
    <row r="665" spans="1:7">
      <c r="A665" s="44">
        <v>40148</v>
      </c>
      <c r="B665" s="42">
        <v>-2.6</v>
      </c>
      <c r="C665" s="83"/>
      <c r="D665" s="42">
        <v>0.8</v>
      </c>
      <c r="E665" s="38"/>
      <c r="F665" s="41"/>
      <c r="G665" s="1"/>
    </row>
    <row r="666" spans="1:7">
      <c r="A666" s="44">
        <v>40179</v>
      </c>
      <c r="B666" s="42">
        <v>0.8</v>
      </c>
      <c r="C666" s="83"/>
      <c r="D666" s="42">
        <v>1.5</v>
      </c>
      <c r="E666" s="38"/>
      <c r="F666" s="41"/>
      <c r="G666" s="1"/>
    </row>
    <row r="667" spans="1:7">
      <c r="A667" s="44">
        <v>40210</v>
      </c>
      <c r="B667" s="42">
        <v>0.4</v>
      </c>
      <c r="C667" s="83"/>
      <c r="D667" s="42">
        <v>1.5</v>
      </c>
      <c r="E667" s="38"/>
      <c r="F667" s="41"/>
      <c r="G667" s="1"/>
    </row>
    <row r="668" spans="1:7">
      <c r="A668" s="44">
        <v>40238</v>
      </c>
      <c r="B668" s="42">
        <v>2.5</v>
      </c>
      <c r="C668" s="83"/>
      <c r="D668" s="42">
        <v>1.5</v>
      </c>
      <c r="E668" s="38"/>
      <c r="F668" s="41"/>
      <c r="G668" s="1"/>
    </row>
    <row r="669" spans="1:7">
      <c r="A669" s="44">
        <v>40269</v>
      </c>
      <c r="B669" s="42">
        <v>4.9000000000000004</v>
      </c>
      <c r="C669" s="83"/>
      <c r="D669" s="42">
        <v>1.5</v>
      </c>
      <c r="E669" s="38"/>
      <c r="F669" s="41"/>
      <c r="G669" s="1"/>
    </row>
    <row r="670" spans="1:7">
      <c r="A670" s="44">
        <v>40299</v>
      </c>
      <c r="B670" s="42">
        <v>5.7</v>
      </c>
      <c r="C670" s="83"/>
      <c r="D670" s="42">
        <v>1.5</v>
      </c>
      <c r="E670" s="38"/>
      <c r="F670" s="41"/>
      <c r="G670" s="1"/>
    </row>
    <row r="671" spans="1:7">
      <c r="A671" s="44">
        <v>40330</v>
      </c>
      <c r="B671" s="42">
        <v>2.9</v>
      </c>
      <c r="C671" s="83"/>
      <c r="D671" s="42">
        <v>1.5</v>
      </c>
      <c r="E671" s="38"/>
      <c r="F671" s="41"/>
      <c r="G671" s="1"/>
    </row>
    <row r="672" spans="1:7">
      <c r="A672" s="44">
        <v>40360</v>
      </c>
      <c r="B672" s="42">
        <v>5.3</v>
      </c>
      <c r="C672" s="83"/>
      <c r="D672" s="42">
        <v>1.5</v>
      </c>
      <c r="E672" s="38"/>
      <c r="F672" s="41"/>
      <c r="G672" s="1"/>
    </row>
    <row r="673" spans="1:7">
      <c r="A673" s="44">
        <v>40391</v>
      </c>
      <c r="B673" s="42">
        <v>4.2</v>
      </c>
      <c r="C673" s="83"/>
      <c r="D673" s="42">
        <v>1.5</v>
      </c>
      <c r="E673" s="38"/>
      <c r="F673" s="41"/>
      <c r="G673" s="1"/>
    </row>
    <row r="674" spans="1:7">
      <c r="A674" s="44">
        <v>40422</v>
      </c>
      <c r="B674" s="42">
        <v>4.7</v>
      </c>
      <c r="C674" s="83"/>
      <c r="D674" s="42">
        <v>1.5</v>
      </c>
      <c r="E674" s="38"/>
      <c r="F674" s="41"/>
      <c r="G674" s="1"/>
    </row>
    <row r="675" spans="1:7">
      <c r="A675" s="44">
        <v>40452</v>
      </c>
      <c r="B675" s="42">
        <v>6</v>
      </c>
      <c r="C675" s="83"/>
      <c r="D675" s="42">
        <v>1.5</v>
      </c>
      <c r="E675" s="38"/>
      <c r="F675" s="41"/>
      <c r="G675" s="1"/>
    </row>
    <row r="676" spans="1:7">
      <c r="A676" s="44">
        <v>40483</v>
      </c>
      <c r="B676" s="42">
        <v>5.4</v>
      </c>
      <c r="C676" s="83"/>
      <c r="D676" s="42">
        <v>1.5</v>
      </c>
      <c r="E676" s="38"/>
      <c r="F676" s="41"/>
      <c r="G676" s="1"/>
    </row>
    <row r="677" spans="1:7">
      <c r="A677" s="44">
        <v>40513</v>
      </c>
      <c r="B677" s="42">
        <v>7.7</v>
      </c>
      <c r="C677" s="83"/>
      <c r="D677" s="42">
        <v>1.5</v>
      </c>
      <c r="E677" s="38"/>
      <c r="F677" s="41"/>
      <c r="G677" s="1"/>
    </row>
    <row r="678" spans="1:7">
      <c r="A678" s="44">
        <v>40544</v>
      </c>
      <c r="B678" s="42">
        <v>9.3000000000000007</v>
      </c>
      <c r="C678" s="83"/>
      <c r="D678" s="42">
        <v>2.8</v>
      </c>
      <c r="E678" s="38"/>
      <c r="F678" s="41"/>
      <c r="G678" s="1"/>
    </row>
    <row r="679" spans="1:7">
      <c r="A679" s="44">
        <v>40575</v>
      </c>
      <c r="B679" s="42">
        <v>10</v>
      </c>
      <c r="C679" s="83"/>
      <c r="D679" s="42">
        <v>2.8</v>
      </c>
      <c r="E679" s="38"/>
      <c r="F679" s="41"/>
      <c r="G679" s="1"/>
    </row>
    <row r="680" spans="1:7">
      <c r="A680" s="44">
        <v>40603</v>
      </c>
      <c r="B680" s="42">
        <v>10.3</v>
      </c>
      <c r="C680" s="83"/>
      <c r="D680" s="42">
        <v>2.8</v>
      </c>
      <c r="E680" s="38"/>
      <c r="F680" s="41"/>
      <c r="G680" s="1"/>
    </row>
    <row r="681" spans="1:7">
      <c r="A681" s="44">
        <v>40634</v>
      </c>
      <c r="B681" s="42">
        <v>10.7</v>
      </c>
      <c r="C681" s="83"/>
      <c r="D681" s="42">
        <v>2.8</v>
      </c>
      <c r="E681" s="38"/>
      <c r="F681" s="41"/>
      <c r="G681" s="1"/>
    </row>
    <row r="682" spans="1:7">
      <c r="A682" s="44">
        <v>40664</v>
      </c>
      <c r="B682" s="42">
        <v>9.8000000000000007</v>
      </c>
      <c r="C682" s="83"/>
      <c r="D682" s="42">
        <v>2.8</v>
      </c>
      <c r="E682" s="38"/>
      <c r="F682" s="41"/>
      <c r="G682" s="1"/>
    </row>
    <row r="683" spans="1:7">
      <c r="A683" s="44">
        <v>40695</v>
      </c>
      <c r="B683" s="42">
        <v>9.3000000000000007</v>
      </c>
      <c r="C683" s="83"/>
      <c r="D683" s="42">
        <v>2.8</v>
      </c>
      <c r="E683" s="38"/>
      <c r="F683" s="41"/>
      <c r="G683" s="1"/>
    </row>
    <row r="684" spans="1:7">
      <c r="A684" s="44">
        <v>40725</v>
      </c>
      <c r="B684" s="42">
        <v>10.7</v>
      </c>
      <c r="C684" s="83"/>
      <c r="D684" s="42">
        <v>2.8</v>
      </c>
      <c r="E684" s="38"/>
      <c r="F684" s="41"/>
      <c r="G684" s="1"/>
    </row>
    <row r="685" spans="1:7">
      <c r="A685" s="44">
        <v>40756</v>
      </c>
      <c r="B685" s="42">
        <v>11.9</v>
      </c>
      <c r="C685" s="83"/>
      <c r="D685" s="42">
        <v>2.8</v>
      </c>
      <c r="E685" s="38"/>
      <c r="F685" s="41"/>
      <c r="G685" s="1"/>
    </row>
    <row r="686" spans="1:7">
      <c r="A686" s="44">
        <v>40787</v>
      </c>
      <c r="B686" s="42">
        <v>11.7</v>
      </c>
      <c r="C686" s="83"/>
      <c r="D686" s="42">
        <v>2.8</v>
      </c>
      <c r="E686" s="38"/>
      <c r="F686" s="41"/>
      <c r="G686" s="1"/>
    </row>
    <row r="687" spans="1:7">
      <c r="A687" s="44">
        <v>40817</v>
      </c>
      <c r="B687" s="42">
        <v>13.8</v>
      </c>
      <c r="C687" s="83"/>
      <c r="D687" s="42">
        <v>2.8</v>
      </c>
      <c r="E687" s="38"/>
      <c r="F687" s="41"/>
      <c r="G687" s="1"/>
    </row>
    <row r="688" spans="1:7">
      <c r="A688" s="44">
        <v>40848</v>
      </c>
      <c r="B688" s="42">
        <v>13.8</v>
      </c>
      <c r="C688" s="83"/>
      <c r="D688" s="42">
        <v>2.8</v>
      </c>
      <c r="E688" s="38"/>
      <c r="F688" s="41"/>
      <c r="G688" s="1"/>
    </row>
    <row r="689" spans="1:7">
      <c r="A689" s="44">
        <v>40878</v>
      </c>
      <c r="B689" s="42">
        <v>13.7</v>
      </c>
      <c r="C689" s="83"/>
      <c r="D689" s="42">
        <v>2.8</v>
      </c>
      <c r="E689" s="38"/>
      <c r="F689" s="41"/>
      <c r="G689" s="1"/>
    </row>
    <row r="690" spans="1:7">
      <c r="A690" s="44">
        <v>40909</v>
      </c>
      <c r="B690" s="42">
        <v>15.5</v>
      </c>
      <c r="C690" s="83"/>
      <c r="D690" s="42">
        <v>3</v>
      </c>
      <c r="E690" s="38"/>
      <c r="F690" s="41"/>
      <c r="G690" s="1"/>
    </row>
    <row r="691" spans="1:7">
      <c r="A691" s="44">
        <v>40940</v>
      </c>
      <c r="B691" s="42">
        <v>15.6</v>
      </c>
      <c r="C691" s="83"/>
      <c r="D691" s="42">
        <v>3</v>
      </c>
      <c r="E691" s="38"/>
      <c r="F691" s="41"/>
      <c r="G691" s="1"/>
    </row>
    <row r="692" spans="1:7">
      <c r="A692" s="44">
        <v>40969</v>
      </c>
      <c r="B692" s="42">
        <v>15.4</v>
      </c>
      <c r="C692" s="83"/>
      <c r="D692" s="42">
        <v>3</v>
      </c>
      <c r="E692" s="38"/>
      <c r="F692" s="41"/>
      <c r="G692" s="1"/>
    </row>
    <row r="693" spans="1:7">
      <c r="A693" s="44">
        <v>41000</v>
      </c>
      <c r="B693" s="42">
        <v>15.6</v>
      </c>
      <c r="C693" s="83"/>
      <c r="D693" s="42">
        <v>3</v>
      </c>
      <c r="E693" s="38"/>
      <c r="F693" s="41"/>
      <c r="G693" s="1"/>
    </row>
    <row r="694" spans="1:7">
      <c r="A694" s="44">
        <v>41030</v>
      </c>
      <c r="B694" s="42">
        <v>15.3</v>
      </c>
      <c r="C694" s="83"/>
      <c r="D694" s="42">
        <v>3</v>
      </c>
      <c r="E694" s="38"/>
      <c r="F694" s="41"/>
      <c r="G694" s="1"/>
    </row>
    <row r="695" spans="1:7">
      <c r="A695" s="44">
        <v>41061</v>
      </c>
      <c r="B695" s="42">
        <v>14.5</v>
      </c>
      <c r="C695" s="83"/>
      <c r="D695" s="42">
        <v>3</v>
      </c>
      <c r="E695" s="38"/>
      <c r="F695" s="41"/>
      <c r="G695" s="1"/>
    </row>
    <row r="696" spans="1:7">
      <c r="A696" s="44">
        <v>41091</v>
      </c>
      <c r="B696" s="42">
        <v>12.1</v>
      </c>
      <c r="C696" s="83"/>
      <c r="D696" s="42">
        <v>3</v>
      </c>
      <c r="E696" s="38"/>
      <c r="F696" s="41"/>
      <c r="G696" s="1"/>
    </row>
    <row r="697" spans="1:7">
      <c r="A697" s="44">
        <v>41122</v>
      </c>
      <c r="B697" s="42">
        <v>13.4</v>
      </c>
      <c r="C697" s="83"/>
      <c r="D697" s="42">
        <v>3</v>
      </c>
      <c r="E697" s="38"/>
      <c r="F697" s="41"/>
      <c r="G697" s="1"/>
    </row>
    <row r="698" spans="1:7">
      <c r="A698" s="44">
        <v>41153</v>
      </c>
      <c r="B698" s="42">
        <v>15.9</v>
      </c>
      <c r="C698" s="83"/>
      <c r="D698" s="42">
        <v>3</v>
      </c>
      <c r="E698" s="38"/>
      <c r="F698" s="41"/>
      <c r="G698" s="1"/>
    </row>
    <row r="699" spans="1:7">
      <c r="A699" s="44">
        <v>41183</v>
      </c>
      <c r="B699" s="42">
        <v>13.7</v>
      </c>
      <c r="C699" s="83"/>
      <c r="D699" s="42">
        <v>3</v>
      </c>
      <c r="E699" s="38"/>
      <c r="F699" s="41"/>
      <c r="G699" s="1"/>
    </row>
    <row r="700" spans="1:7">
      <c r="A700" s="44">
        <v>41214</v>
      </c>
      <c r="B700" s="42">
        <v>11.5</v>
      </c>
      <c r="C700" s="83"/>
      <c r="D700" s="42">
        <v>3</v>
      </c>
      <c r="E700" s="38"/>
      <c r="F700" s="41"/>
      <c r="G700" s="1"/>
    </row>
    <row r="701" spans="1:7">
      <c r="A701" s="44">
        <v>41244</v>
      </c>
      <c r="B701" s="42">
        <v>9.3000000000000007</v>
      </c>
      <c r="C701" s="83"/>
      <c r="D701" s="42">
        <v>3</v>
      </c>
      <c r="E701" s="38"/>
      <c r="F701" s="41"/>
      <c r="G701" s="1"/>
    </row>
    <row r="702" spans="1:7">
      <c r="A702" s="44">
        <v>41275</v>
      </c>
      <c r="B702" s="42">
        <v>5.4</v>
      </c>
      <c r="C702" s="83"/>
      <c r="D702" s="42">
        <v>1.2</v>
      </c>
      <c r="E702" s="38"/>
      <c r="F702" s="41"/>
      <c r="G702" s="1"/>
    </row>
    <row r="703" spans="1:7">
      <c r="A703" s="44">
        <v>41306</v>
      </c>
      <c r="B703" s="42">
        <v>5</v>
      </c>
      <c r="C703" s="83"/>
      <c r="D703" s="42">
        <v>1.2</v>
      </c>
      <c r="E703" s="38"/>
      <c r="F703" s="41"/>
      <c r="G703" s="1"/>
    </row>
    <row r="704" spans="1:7">
      <c r="A704" s="44">
        <v>41334</v>
      </c>
      <c r="B704" s="42">
        <v>3.4</v>
      </c>
      <c r="C704" s="83"/>
      <c r="D704" s="42">
        <v>1.2</v>
      </c>
      <c r="E704" s="38"/>
      <c r="F704" s="41"/>
      <c r="G704" s="1"/>
    </row>
    <row r="705" spans="1:7">
      <c r="A705" s="44">
        <v>41365</v>
      </c>
      <c r="B705" s="42">
        <v>-0.9</v>
      </c>
      <c r="C705" s="83"/>
      <c r="D705" s="42">
        <v>1.2</v>
      </c>
      <c r="E705" s="38"/>
      <c r="F705" s="41"/>
      <c r="G705" s="1"/>
    </row>
    <row r="706" spans="1:7">
      <c r="A706" s="44">
        <v>41395</v>
      </c>
      <c r="B706" s="42">
        <v>-2.4</v>
      </c>
      <c r="C706" s="83"/>
      <c r="D706" s="42">
        <v>1.2</v>
      </c>
      <c r="E706" s="38"/>
      <c r="F706" s="41"/>
      <c r="G706" s="1"/>
    </row>
    <row r="707" spans="1:7">
      <c r="A707" s="44">
        <v>41426</v>
      </c>
      <c r="B707" s="42">
        <v>-0.5</v>
      </c>
      <c r="C707" s="83"/>
      <c r="D707" s="42">
        <v>1.2</v>
      </c>
      <c r="E707" s="38"/>
      <c r="F707" s="41"/>
      <c r="G707" s="1"/>
    </row>
    <row r="708" spans="1:7">
      <c r="A708" s="44">
        <v>41456</v>
      </c>
      <c r="B708" s="42">
        <v>0.2</v>
      </c>
      <c r="C708" s="83"/>
      <c r="D708" s="42">
        <v>1.2</v>
      </c>
      <c r="E708" s="38"/>
      <c r="F708" s="41"/>
      <c r="G708" s="1"/>
    </row>
    <row r="709" spans="1:7">
      <c r="A709" s="44">
        <v>41487</v>
      </c>
      <c r="B709" s="42">
        <v>-1</v>
      </c>
      <c r="C709" s="83"/>
      <c r="D709" s="42">
        <v>1.2</v>
      </c>
      <c r="E709" s="38"/>
      <c r="F709" s="41"/>
      <c r="G709" s="1"/>
    </row>
    <row r="710" spans="1:7">
      <c r="A710" s="44">
        <v>41518</v>
      </c>
      <c r="B710" s="42">
        <v>-2.5</v>
      </c>
      <c r="C710" s="83"/>
      <c r="D710" s="42">
        <v>1.2</v>
      </c>
      <c r="E710" s="38"/>
      <c r="F710" s="41"/>
      <c r="G710" s="1"/>
    </row>
    <row r="711" spans="1:7">
      <c r="A711" s="44">
        <v>41548</v>
      </c>
      <c r="B711" s="42">
        <v>-3.5</v>
      </c>
      <c r="C711" s="83"/>
      <c r="D711" s="42">
        <v>1.2</v>
      </c>
      <c r="E711" s="38"/>
      <c r="F711" s="41"/>
      <c r="G711" s="1"/>
    </row>
    <row r="712" spans="1:7">
      <c r="A712" s="44">
        <v>41579</v>
      </c>
      <c r="B712" s="42">
        <v>-3.2</v>
      </c>
      <c r="C712" s="83"/>
      <c r="D712" s="42">
        <v>1.2</v>
      </c>
      <c r="E712" s="38"/>
      <c r="F712" s="41"/>
      <c r="G712" s="1"/>
    </row>
    <row r="713" spans="1:7">
      <c r="A713" s="44">
        <v>41609</v>
      </c>
      <c r="B713" s="42">
        <v>-2.2999999999999998</v>
      </c>
      <c r="C713" s="83"/>
      <c r="D713" s="42">
        <v>1.2</v>
      </c>
      <c r="E713" s="38"/>
      <c r="F713" s="41"/>
      <c r="G713" s="1"/>
    </row>
    <row r="714" spans="1:7">
      <c r="A714" s="44">
        <v>41640</v>
      </c>
      <c r="B714" s="42">
        <v>-2.2000000000000002</v>
      </c>
      <c r="C714" s="83"/>
      <c r="D714" s="42">
        <v>0.2</v>
      </c>
      <c r="E714" s="38"/>
      <c r="F714" s="41"/>
      <c r="G714" s="1"/>
    </row>
    <row r="715" spans="1:7">
      <c r="A715" s="44">
        <v>41671</v>
      </c>
      <c r="B715" s="42">
        <v>-3.3</v>
      </c>
      <c r="C715" s="83"/>
      <c r="D715" s="42">
        <v>0.2</v>
      </c>
      <c r="E715" s="38"/>
      <c r="F715" s="41"/>
      <c r="G715" s="1"/>
    </row>
    <row r="716" spans="1:7">
      <c r="A716" s="44">
        <v>41699</v>
      </c>
      <c r="B716" s="42">
        <v>-3.6</v>
      </c>
      <c r="C716" s="83"/>
      <c r="D716" s="42">
        <v>0.2</v>
      </c>
      <c r="E716" s="38"/>
      <c r="F716" s="41"/>
      <c r="G716" s="1"/>
    </row>
    <row r="717" spans="1:7">
      <c r="A717" s="44">
        <v>41730</v>
      </c>
      <c r="B717" s="42">
        <v>-2.8</v>
      </c>
      <c r="C717" s="83"/>
      <c r="D717" s="42">
        <v>0.2</v>
      </c>
      <c r="E717" s="38"/>
      <c r="F717" s="41"/>
      <c r="G717" s="1"/>
    </row>
    <row r="718" spans="1:7">
      <c r="A718" s="44">
        <v>41760</v>
      </c>
      <c r="B718" s="42">
        <v>-1</v>
      </c>
      <c r="C718" s="83"/>
      <c r="D718" s="42">
        <v>0.2</v>
      </c>
      <c r="E718" s="38"/>
      <c r="F718" s="41"/>
      <c r="G718" s="1"/>
    </row>
    <row r="719" spans="1:7">
      <c r="A719" s="44">
        <v>41791</v>
      </c>
      <c r="B719" s="42">
        <v>-1.4</v>
      </c>
      <c r="C719" s="83"/>
      <c r="D719" s="42">
        <v>0.2</v>
      </c>
      <c r="E719" s="38"/>
      <c r="F719" s="41"/>
      <c r="G719" s="1"/>
    </row>
    <row r="720" spans="1:7">
      <c r="A720" s="44">
        <v>41821</v>
      </c>
      <c r="B720" s="42">
        <v>-2.8</v>
      </c>
      <c r="C720" s="83"/>
      <c r="D720" s="42">
        <v>0.2</v>
      </c>
      <c r="E720" s="38"/>
      <c r="F720" s="41"/>
      <c r="G720" s="1"/>
    </row>
    <row r="721" spans="1:7">
      <c r="A721" s="44">
        <v>41852</v>
      </c>
      <c r="B721" s="42">
        <v>-3.6</v>
      </c>
      <c r="C721" s="83"/>
      <c r="D721" s="42">
        <v>0.2</v>
      </c>
      <c r="E721" s="38"/>
      <c r="F721" s="41"/>
      <c r="G721" s="1"/>
    </row>
    <row r="722" spans="1:7">
      <c r="A722" s="44">
        <v>41883</v>
      </c>
      <c r="B722" s="42">
        <v>-4.5</v>
      </c>
      <c r="C722" s="83"/>
      <c r="D722" s="42">
        <v>0.2</v>
      </c>
      <c r="E722" s="38"/>
      <c r="F722" s="41"/>
      <c r="G722" s="1"/>
    </row>
    <row r="723" spans="1:7">
      <c r="A723" s="44">
        <v>41913</v>
      </c>
      <c r="B723" s="42">
        <v>-2.5</v>
      </c>
      <c r="C723" s="83"/>
      <c r="D723" s="42">
        <v>0.2</v>
      </c>
      <c r="E723" s="38"/>
      <c r="F723" s="41"/>
      <c r="G723" s="1"/>
    </row>
    <row r="724" spans="1:7">
      <c r="A724" s="44">
        <v>41944</v>
      </c>
      <c r="B724" s="42">
        <v>-2.9</v>
      </c>
      <c r="C724" s="83"/>
      <c r="D724" s="42">
        <v>0.2</v>
      </c>
      <c r="E724" s="38"/>
      <c r="F724" s="41"/>
      <c r="G724" s="1"/>
    </row>
    <row r="725" spans="1:7">
      <c r="A725" s="44">
        <v>41974</v>
      </c>
      <c r="B725" s="42">
        <v>-5.3</v>
      </c>
      <c r="C725" s="83"/>
      <c r="D725" s="42">
        <v>0.2</v>
      </c>
      <c r="E725" s="38"/>
      <c r="F725" s="41"/>
      <c r="G725" s="1"/>
    </row>
    <row r="726" spans="1:7">
      <c r="A726" s="44">
        <v>42005</v>
      </c>
      <c r="B726" s="42">
        <v>-9.1</v>
      </c>
      <c r="C726" s="83"/>
      <c r="D726" s="42">
        <v>0.1</v>
      </c>
      <c r="E726" s="38"/>
      <c r="F726" s="41"/>
      <c r="G726" s="1"/>
    </row>
    <row r="727" spans="1:7">
      <c r="A727" s="44">
        <v>42036</v>
      </c>
      <c r="B727" s="42">
        <v>-8.5</v>
      </c>
      <c r="C727" s="83"/>
      <c r="D727" s="42">
        <v>0.1</v>
      </c>
      <c r="E727" s="38"/>
      <c r="F727" s="41"/>
      <c r="G727" s="1"/>
    </row>
    <row r="728" spans="1:7">
      <c r="A728" s="44">
        <v>42064</v>
      </c>
      <c r="B728" s="42">
        <v>-6.5</v>
      </c>
      <c r="C728" s="83"/>
      <c r="D728" s="42">
        <v>0.1</v>
      </c>
      <c r="E728" s="38"/>
      <c r="F728" s="41"/>
      <c r="G728" s="1"/>
    </row>
    <row r="729" spans="1:7">
      <c r="A729" s="44">
        <v>42095</v>
      </c>
      <c r="B729" s="42">
        <v>-6.4</v>
      </c>
      <c r="C729" s="83"/>
      <c r="D729" s="42">
        <v>0.1</v>
      </c>
      <c r="E729" s="38"/>
      <c r="F729" s="41"/>
      <c r="G729" s="1"/>
    </row>
    <row r="730" spans="1:7">
      <c r="A730" s="44">
        <v>42125</v>
      </c>
      <c r="B730" s="42">
        <v>-5.8</v>
      </c>
      <c r="C730" s="83"/>
      <c r="D730" s="42">
        <v>0.1</v>
      </c>
      <c r="E730" s="38"/>
      <c r="F730" s="41"/>
      <c r="G730" s="1"/>
    </row>
    <row r="731" spans="1:7">
      <c r="A731" s="44">
        <v>42156</v>
      </c>
      <c r="B731" s="42">
        <v>-5.8</v>
      </c>
      <c r="C731" s="83"/>
      <c r="D731" s="42">
        <v>0.1</v>
      </c>
      <c r="E731" s="38"/>
      <c r="F731" s="41"/>
      <c r="G731" s="1"/>
    </row>
    <row r="732" spans="1:7">
      <c r="A732" s="44">
        <v>42186</v>
      </c>
      <c r="B732" s="42">
        <v>-5.5</v>
      </c>
      <c r="C732" s="83"/>
      <c r="D732" s="42">
        <v>0.1</v>
      </c>
      <c r="E732" s="38"/>
      <c r="F732" s="41"/>
      <c r="G732" s="1"/>
    </row>
    <row r="733" spans="1:7">
      <c r="A733" s="44">
        <v>42217</v>
      </c>
      <c r="B733" s="42">
        <v>-6.4</v>
      </c>
      <c r="C733" s="83"/>
      <c r="D733" s="42">
        <v>0.1</v>
      </c>
      <c r="E733" s="38"/>
      <c r="F733" s="41"/>
      <c r="G733" s="1"/>
    </row>
    <row r="734" spans="1:7">
      <c r="A734" s="44">
        <v>42248</v>
      </c>
      <c r="B734" s="42">
        <v>-7.6</v>
      </c>
      <c r="C734" s="83"/>
      <c r="D734" s="42">
        <v>0.1</v>
      </c>
      <c r="E734" s="38"/>
      <c r="F734" s="41"/>
      <c r="G734" s="1"/>
    </row>
    <row r="735" spans="1:7">
      <c r="A735" s="44">
        <v>42278</v>
      </c>
      <c r="B735" s="42">
        <v>-7.7</v>
      </c>
      <c r="C735" s="83"/>
      <c r="D735" s="42">
        <v>0.1</v>
      </c>
      <c r="E735" s="38"/>
      <c r="F735" s="41"/>
      <c r="G735" s="1"/>
    </row>
    <row r="736" spans="1:7">
      <c r="A736" s="44">
        <v>42309</v>
      </c>
      <c r="B736" s="42">
        <v>-6.8</v>
      </c>
      <c r="C736" s="83"/>
      <c r="D736" s="42">
        <v>0.1</v>
      </c>
      <c r="E736" s="38"/>
      <c r="F736" s="41"/>
      <c r="G736" s="1"/>
    </row>
    <row r="737" spans="1:7">
      <c r="A737" s="44">
        <v>42339</v>
      </c>
      <c r="B737" s="42">
        <v>-5.5</v>
      </c>
      <c r="C737" s="83"/>
      <c r="D737" s="42">
        <v>0.1</v>
      </c>
      <c r="E737" s="38"/>
      <c r="F737" s="41"/>
      <c r="G737" s="1"/>
    </row>
    <row r="738" spans="1:7">
      <c r="A738" s="44">
        <v>42370</v>
      </c>
      <c r="B738" s="42">
        <v>-4.2</v>
      </c>
      <c r="C738" s="83"/>
      <c r="D738" s="42">
        <v>-0.1</v>
      </c>
      <c r="E738" s="38"/>
      <c r="F738" s="41"/>
      <c r="G738" s="1"/>
    </row>
    <row r="739" spans="1:7">
      <c r="A739" s="44">
        <v>42401</v>
      </c>
      <c r="B739" s="42">
        <v>-5.5</v>
      </c>
      <c r="C739" s="83"/>
      <c r="D739" s="42">
        <v>-0.1</v>
      </c>
      <c r="E739" s="38"/>
      <c r="F739" s="41"/>
      <c r="G739" s="1"/>
    </row>
    <row r="740" spans="1:7">
      <c r="A740" s="44">
        <v>42430</v>
      </c>
      <c r="B740" s="42">
        <v>-7</v>
      </c>
      <c r="C740" s="83"/>
      <c r="D740" s="42">
        <v>-0.1</v>
      </c>
      <c r="E740" s="38"/>
      <c r="F740" s="41"/>
      <c r="G740" s="1"/>
    </row>
    <row r="741" spans="1:7">
      <c r="A741" s="44">
        <v>42461</v>
      </c>
      <c r="B741" s="42">
        <v>-8.3000000000000007</v>
      </c>
      <c r="C741" s="83"/>
      <c r="D741" s="42">
        <v>-0.1</v>
      </c>
      <c r="E741" s="38"/>
      <c r="F741" s="41"/>
      <c r="G741" s="1"/>
    </row>
    <row r="742" spans="1:7">
      <c r="A742" s="44">
        <v>42491</v>
      </c>
      <c r="B742" s="42">
        <v>-8.4</v>
      </c>
      <c r="C742" s="83"/>
      <c r="D742" s="42">
        <v>-0.1</v>
      </c>
      <c r="E742" s="38"/>
      <c r="F742" s="41"/>
      <c r="G742" s="1"/>
    </row>
    <row r="743" spans="1:7">
      <c r="A743" s="44">
        <v>42522</v>
      </c>
      <c r="B743" s="42">
        <v>-7.5</v>
      </c>
      <c r="C743" s="83"/>
      <c r="D743" s="42">
        <v>-0.1</v>
      </c>
      <c r="E743" s="38"/>
      <c r="F743" s="41"/>
      <c r="G743" s="1"/>
    </row>
    <row r="744" spans="1:7">
      <c r="A744" s="44">
        <v>42552</v>
      </c>
      <c r="B744" s="42">
        <v>-7</v>
      </c>
      <c r="C744" s="83"/>
      <c r="D744" s="42">
        <v>-0.1</v>
      </c>
      <c r="E744" s="38"/>
      <c r="F744" s="41"/>
      <c r="G744" s="1"/>
    </row>
    <row r="745" spans="1:7">
      <c r="A745" s="44">
        <v>42583</v>
      </c>
      <c r="B745" s="42">
        <v>-6.5</v>
      </c>
      <c r="C745" s="83"/>
      <c r="D745" s="42">
        <v>-0.1</v>
      </c>
      <c r="E745" s="38"/>
      <c r="F745" s="41"/>
      <c r="G745" s="1"/>
    </row>
    <row r="746" spans="1:7">
      <c r="A746" s="44">
        <v>42614</v>
      </c>
      <c r="B746" s="42">
        <v>-3.4</v>
      </c>
      <c r="C746" s="83"/>
      <c r="D746" s="42">
        <v>-0.1</v>
      </c>
      <c r="E746" s="38"/>
      <c r="F746" s="41"/>
      <c r="G746" s="1"/>
    </row>
    <row r="747" spans="1:7">
      <c r="A747" s="44">
        <v>42644</v>
      </c>
      <c r="B747" s="42">
        <v>-3.6</v>
      </c>
      <c r="C747" s="83"/>
      <c r="D747" s="42">
        <v>-0.1</v>
      </c>
      <c r="E747" s="38"/>
      <c r="F747" s="41"/>
      <c r="G747" s="1"/>
    </row>
    <row r="748" spans="1:7">
      <c r="A748" s="44">
        <v>42675</v>
      </c>
      <c r="B748" s="42">
        <v>-3</v>
      </c>
      <c r="C748" s="83"/>
      <c r="D748" s="42">
        <v>-0.1</v>
      </c>
      <c r="E748" s="38"/>
      <c r="F748" s="41"/>
      <c r="G748" s="1"/>
    </row>
    <row r="749" spans="1:7">
      <c r="A749" s="44">
        <v>42705</v>
      </c>
      <c r="B749" s="42">
        <v>-1.9</v>
      </c>
      <c r="C749" s="83"/>
      <c r="D749" s="42">
        <v>-0.1</v>
      </c>
      <c r="E749" s="38"/>
      <c r="F749" s="41"/>
      <c r="G749" s="1"/>
    </row>
    <row r="750" spans="1:7">
      <c r="A750" s="44">
        <v>42736</v>
      </c>
      <c r="B750" s="42">
        <v>2.7</v>
      </c>
      <c r="C750" s="52">
        <v>2.9</v>
      </c>
      <c r="D750" s="42">
        <v>1.2</v>
      </c>
      <c r="E750" s="38"/>
      <c r="F750" s="41"/>
      <c r="G750" s="1"/>
    </row>
    <row r="751" spans="1:7">
      <c r="A751" s="44">
        <v>42767</v>
      </c>
      <c r="B751" s="84"/>
      <c r="C751" s="52">
        <v>4.9000000000000004</v>
      </c>
      <c r="D751" s="42">
        <v>1.2</v>
      </c>
      <c r="E751" s="38"/>
      <c r="F751" s="41"/>
      <c r="G751" s="1"/>
    </row>
    <row r="752" spans="1:7">
      <c r="A752" s="44">
        <v>42795</v>
      </c>
      <c r="B752" s="84"/>
      <c r="C752" s="52">
        <v>4.8</v>
      </c>
      <c r="D752" s="42">
        <v>1.2</v>
      </c>
      <c r="E752" s="38"/>
      <c r="F752" s="41"/>
      <c r="G752" s="1"/>
    </row>
    <row r="753" spans="1:7">
      <c r="A753" s="44">
        <v>42826</v>
      </c>
      <c r="B753" s="84"/>
      <c r="C753" s="52">
        <v>7.5</v>
      </c>
      <c r="D753" s="42">
        <v>1.2</v>
      </c>
      <c r="E753" s="38"/>
      <c r="F753" s="41"/>
      <c r="G753" s="1"/>
    </row>
    <row r="754" spans="1:7">
      <c r="A754" s="44">
        <v>42856</v>
      </c>
      <c r="B754" s="84"/>
      <c r="C754" s="52">
        <v>6.5</v>
      </c>
      <c r="D754" s="42">
        <v>1.2</v>
      </c>
      <c r="E754" s="38"/>
      <c r="F754" s="41"/>
      <c r="G754" s="1"/>
    </row>
    <row r="755" spans="1:7">
      <c r="A755" s="44">
        <v>42887</v>
      </c>
      <c r="B755" s="84"/>
      <c r="C755" s="52">
        <v>4.5999999999999996</v>
      </c>
      <c r="D755" s="42">
        <v>1.2</v>
      </c>
      <c r="E755" s="38"/>
      <c r="F755" s="41"/>
      <c r="G755" s="1"/>
    </row>
    <row r="756" spans="1:7">
      <c r="A756" s="44">
        <v>42917</v>
      </c>
      <c r="B756" s="84"/>
      <c r="C756" s="52">
        <v>3.6</v>
      </c>
      <c r="D756" s="42">
        <v>1.2</v>
      </c>
      <c r="E756" s="38"/>
      <c r="F756" s="41"/>
      <c r="G756" s="1"/>
    </row>
    <row r="757" spans="1:7">
      <c r="A757" s="44">
        <v>42948</v>
      </c>
      <c r="B757" s="84"/>
      <c r="C757" s="52">
        <v>4.5999999999999996</v>
      </c>
      <c r="D757" s="42">
        <v>1.2</v>
      </c>
      <c r="E757" s="38"/>
      <c r="F757" s="41"/>
      <c r="G757" s="1"/>
    </row>
    <row r="758" spans="1:7">
      <c r="A758" s="44">
        <v>42979</v>
      </c>
      <c r="B758" s="84"/>
      <c r="C758" s="52">
        <v>3.4</v>
      </c>
      <c r="D758" s="42">
        <v>1.2</v>
      </c>
      <c r="E758" s="38"/>
      <c r="F758" s="41"/>
      <c r="G758" s="1"/>
    </row>
    <row r="759" spans="1:7">
      <c r="A759" s="44">
        <v>43009</v>
      </c>
      <c r="B759" s="84"/>
      <c r="C759" s="52">
        <v>4.0999999999999996</v>
      </c>
      <c r="D759" s="42">
        <v>1.2</v>
      </c>
      <c r="E759" s="38"/>
      <c r="F759" s="41"/>
      <c r="G759" s="1"/>
    </row>
    <row r="760" spans="1:7">
      <c r="A760" s="44">
        <v>43040</v>
      </c>
      <c r="B760" s="84"/>
      <c r="C760" s="52">
        <v>4.5</v>
      </c>
      <c r="D760" s="42">
        <v>1.2</v>
      </c>
      <c r="E760" s="38"/>
      <c r="F760" s="41"/>
      <c r="G760" s="1"/>
    </row>
    <row r="761" spans="1:7">
      <c r="A761" s="44">
        <v>43070</v>
      </c>
      <c r="B761" s="84"/>
      <c r="C761" s="52">
        <v>4.2</v>
      </c>
      <c r="D761" s="42">
        <v>1.2</v>
      </c>
      <c r="E761" s="38"/>
      <c r="F761" s="41"/>
      <c r="G761" s="1"/>
    </row>
    <row r="762" spans="1:7">
      <c r="A762" s="44">
        <v>43101</v>
      </c>
      <c r="B762" s="84"/>
      <c r="C762" s="52">
        <v>4.5</v>
      </c>
      <c r="D762" s="42">
        <v>1.2</v>
      </c>
      <c r="E762" s="38"/>
      <c r="F762" s="41"/>
      <c r="G762" s="1"/>
    </row>
    <row r="763" spans="1:7">
      <c r="A763" s="44">
        <v>43132</v>
      </c>
      <c r="B763" s="84"/>
      <c r="C763" s="52">
        <v>3.7</v>
      </c>
      <c r="D763" s="42">
        <v>1.2</v>
      </c>
      <c r="E763" s="38"/>
      <c r="F763" s="41"/>
      <c r="G763" s="1"/>
    </row>
    <row r="764" spans="1:7">
      <c r="A764" s="44">
        <v>43160</v>
      </c>
      <c r="B764" s="84"/>
      <c r="C764" s="52">
        <v>3.1</v>
      </c>
      <c r="D764" s="42">
        <v>1.2</v>
      </c>
      <c r="E764" s="38"/>
      <c r="F764" s="41"/>
      <c r="G764" s="1"/>
    </row>
    <row r="765" spans="1:7">
      <c r="A765" s="44">
        <v>43191</v>
      </c>
      <c r="B765" s="84"/>
      <c r="C765" s="52">
        <v>0.8</v>
      </c>
      <c r="D765" s="42">
        <v>1.2</v>
      </c>
      <c r="E765" s="38"/>
      <c r="F765" s="41"/>
      <c r="G765" s="1"/>
    </row>
    <row r="766" spans="1:7">
      <c r="A766" s="44">
        <v>43221</v>
      </c>
      <c r="B766" s="84"/>
      <c r="C766" s="52">
        <v>2.2000000000000002</v>
      </c>
      <c r="D766" s="42">
        <v>1.2</v>
      </c>
      <c r="E766" s="38"/>
      <c r="F766" s="41"/>
      <c r="G766" s="1"/>
    </row>
    <row r="767" spans="1:7">
      <c r="A767" s="44">
        <v>43252</v>
      </c>
      <c r="B767" s="84"/>
      <c r="C767" s="52">
        <v>4.3</v>
      </c>
      <c r="D767" s="42">
        <v>1.2</v>
      </c>
      <c r="E767" s="38"/>
      <c r="F767" s="41"/>
      <c r="G767" s="1"/>
    </row>
    <row r="768" spans="1:7">
      <c r="A768" s="44">
        <v>43282</v>
      </c>
      <c r="B768" s="84"/>
      <c r="C768" s="52">
        <v>8.1999999999999993</v>
      </c>
      <c r="D768" s="42">
        <v>1.2</v>
      </c>
      <c r="E768" s="38"/>
      <c r="F768" s="41"/>
      <c r="G768" s="1"/>
    </row>
    <row r="769" spans="1:7">
      <c r="A769" s="44">
        <v>43313</v>
      </c>
      <c r="B769" s="84"/>
      <c r="C769" s="52">
        <v>7.7</v>
      </c>
      <c r="D769" s="42">
        <v>1.2</v>
      </c>
      <c r="E769" s="38"/>
      <c r="F769" s="41"/>
      <c r="G769" s="1"/>
    </row>
    <row r="770" spans="1:7">
      <c r="A770" s="44">
        <v>43344</v>
      </c>
      <c r="B770" s="84"/>
      <c r="C770" s="52">
        <v>7.7</v>
      </c>
      <c r="D770" s="42">
        <v>1.2</v>
      </c>
      <c r="E770" s="38"/>
      <c r="F770" s="41"/>
      <c r="G770" s="1"/>
    </row>
    <row r="771" spans="1:7">
      <c r="A771" s="44">
        <v>43374</v>
      </c>
      <c r="B771" s="84"/>
      <c r="C771" s="52">
        <v>10.3</v>
      </c>
      <c r="D771" s="42">
        <v>1.2</v>
      </c>
      <c r="E771" s="38"/>
      <c r="F771" s="41"/>
      <c r="G771" s="1"/>
    </row>
    <row r="772" spans="1:7">
      <c r="A772" s="44">
        <v>43405</v>
      </c>
      <c r="B772" s="84"/>
      <c r="C772" s="52">
        <v>9.4</v>
      </c>
      <c r="D772" s="42">
        <v>1.2</v>
      </c>
      <c r="E772" s="38"/>
      <c r="F772" s="41"/>
      <c r="G772" s="1"/>
    </row>
    <row r="773" spans="1:7">
      <c r="A773" s="44">
        <v>43435</v>
      </c>
      <c r="B773" s="84"/>
      <c r="C773" s="52">
        <v>6.7</v>
      </c>
      <c r="D773" s="42">
        <v>1.2</v>
      </c>
      <c r="E773" s="38"/>
      <c r="F773" s="41"/>
      <c r="G773" s="1"/>
    </row>
    <row r="774" spans="1:7">
      <c r="A774" s="44">
        <v>43466</v>
      </c>
      <c r="B774" s="84"/>
      <c r="C774" s="52">
        <v>3.8</v>
      </c>
      <c r="D774" s="42">
        <v>0.6</v>
      </c>
      <c r="E774" s="38"/>
      <c r="F774" s="41"/>
      <c r="G774" s="1"/>
    </row>
    <row r="775" spans="1:7">
      <c r="A775" s="44">
        <v>43497</v>
      </c>
      <c r="B775" s="84"/>
      <c r="C775" s="52">
        <v>4.2</v>
      </c>
      <c r="D775" s="42">
        <v>0.6</v>
      </c>
      <c r="E775" s="38"/>
      <c r="F775" s="41"/>
      <c r="G775" s="1"/>
    </row>
    <row r="776" spans="1:7">
      <c r="A776" s="44">
        <v>43525</v>
      </c>
      <c r="B776" s="84"/>
      <c r="C776" s="52">
        <v>5.6</v>
      </c>
      <c r="D776" s="42">
        <v>0.6</v>
      </c>
      <c r="E776" s="38"/>
      <c r="F776" s="41"/>
      <c r="G776" s="1"/>
    </row>
    <row r="777" spans="1:7">
      <c r="A777" s="44">
        <v>43556</v>
      </c>
      <c r="B777" s="84"/>
      <c r="C777" s="52">
        <v>5.0999999999999996</v>
      </c>
      <c r="D777" s="42">
        <v>0.6</v>
      </c>
      <c r="E777" s="38"/>
      <c r="F777" s="41"/>
      <c r="G777" s="1"/>
    </row>
    <row r="778" spans="1:7">
      <c r="A778" s="44">
        <v>43586</v>
      </c>
      <c r="B778" s="84"/>
      <c r="C778" s="52">
        <v>4.5</v>
      </c>
      <c r="D778" s="42">
        <v>0.6</v>
      </c>
      <c r="E778" s="38"/>
      <c r="F778" s="41"/>
      <c r="G778" s="1"/>
    </row>
    <row r="779" spans="1:7">
      <c r="A779" s="44">
        <v>43617</v>
      </c>
      <c r="B779" s="84"/>
      <c r="C779" s="52">
        <v>2.7</v>
      </c>
      <c r="D779" s="42">
        <v>0.6</v>
      </c>
      <c r="E779" s="38"/>
      <c r="F779" s="41"/>
      <c r="G779" s="1"/>
    </row>
    <row r="780" spans="1:7">
      <c r="A780" s="44">
        <v>43647</v>
      </c>
      <c r="B780" s="84"/>
      <c r="C780" s="52">
        <v>-1.9</v>
      </c>
      <c r="D780" s="42">
        <v>0.6</v>
      </c>
      <c r="E780" s="38"/>
      <c r="F780" s="41"/>
      <c r="G780" s="1"/>
    </row>
    <row r="781" spans="1:7">
      <c r="A781" s="44">
        <v>43678</v>
      </c>
      <c r="B781" s="84"/>
      <c r="C781" s="52">
        <v>-2</v>
      </c>
      <c r="D781" s="42">
        <v>0.6</v>
      </c>
      <c r="E781" s="38"/>
      <c r="F781" s="41"/>
      <c r="G781" s="1"/>
    </row>
    <row r="782" spans="1:7">
      <c r="A782" s="44">
        <v>43709</v>
      </c>
      <c r="B782" s="84"/>
      <c r="C782" s="52">
        <v>-2.9</v>
      </c>
      <c r="D782" s="42">
        <v>0.6</v>
      </c>
      <c r="E782" s="38"/>
      <c r="F782" s="41"/>
      <c r="G782" s="1"/>
    </row>
    <row r="783" spans="1:7">
      <c r="A783" s="44">
        <v>43739</v>
      </c>
      <c r="B783" s="84"/>
      <c r="C783" s="52">
        <v>-4.8</v>
      </c>
      <c r="D783" s="42">
        <v>0.6</v>
      </c>
      <c r="E783" s="38"/>
      <c r="F783" s="41"/>
      <c r="G783" s="1"/>
    </row>
    <row r="784" spans="1:7">
      <c r="A784" s="44">
        <v>43770</v>
      </c>
      <c r="B784" s="84"/>
      <c r="C784" s="52">
        <v>-4.8</v>
      </c>
      <c r="D784" s="42">
        <v>0.6</v>
      </c>
      <c r="E784" s="38"/>
      <c r="F784" s="41"/>
      <c r="G784" s="1"/>
    </row>
    <row r="785" spans="1:7">
      <c r="A785" s="44">
        <v>43800</v>
      </c>
      <c r="B785" s="84"/>
      <c r="C785" s="52">
        <v>-2.2999999999999998</v>
      </c>
      <c r="D785" s="42">
        <v>0.6</v>
      </c>
      <c r="E785" s="38"/>
      <c r="F785" s="41"/>
      <c r="G785" s="1"/>
    </row>
    <row r="786" spans="1:7">
      <c r="A786" s="44">
        <v>43831</v>
      </c>
      <c r="B786" s="84"/>
      <c r="C786" s="52">
        <v>-2.1</v>
      </c>
      <c r="D786" s="42">
        <v>-0.2</v>
      </c>
      <c r="E786" s="38"/>
      <c r="F786" s="41"/>
      <c r="G786" s="1"/>
    </row>
    <row r="787" spans="1:7">
      <c r="A787" s="44">
        <v>43862</v>
      </c>
      <c r="B787" s="84"/>
      <c r="C787" s="52">
        <v>-3.4</v>
      </c>
      <c r="D787" s="42">
        <v>-0.2</v>
      </c>
      <c r="E787" s="38"/>
      <c r="F787" s="41"/>
      <c r="G787" s="1"/>
    </row>
    <row r="788" spans="1:7">
      <c r="A788" s="44">
        <v>43891</v>
      </c>
      <c r="B788" s="84"/>
      <c r="C788" s="52">
        <v>-5.7</v>
      </c>
      <c r="D788" s="42">
        <v>-0.2</v>
      </c>
      <c r="E788" s="38"/>
      <c r="F788" s="41"/>
      <c r="G788" s="1"/>
    </row>
    <row r="789" spans="1:7">
      <c r="A789" s="44">
        <v>43922</v>
      </c>
      <c r="B789" s="84"/>
      <c r="C789" s="52">
        <v>-10</v>
      </c>
      <c r="D789" s="42">
        <v>-0.2</v>
      </c>
      <c r="E789" s="38"/>
      <c r="F789" s="41"/>
      <c r="G789" s="1"/>
    </row>
    <row r="790" spans="1:7">
      <c r="A790" s="44">
        <v>43952</v>
      </c>
      <c r="B790" s="84"/>
      <c r="C790" s="52">
        <v>-13.1</v>
      </c>
      <c r="D790" s="42">
        <v>-0.2</v>
      </c>
      <c r="E790" s="38"/>
      <c r="F790" s="41"/>
      <c r="G790" s="1"/>
    </row>
    <row r="791" spans="1:7">
      <c r="A791" s="44">
        <v>43983</v>
      </c>
      <c r="B791" s="84"/>
      <c r="C791" s="52">
        <v>-12.5</v>
      </c>
      <c r="D791" s="42">
        <v>-0.2</v>
      </c>
      <c r="E791" s="38"/>
      <c r="F791" s="41"/>
      <c r="G791" s="1"/>
    </row>
    <row r="792" spans="1:7">
      <c r="A792" s="44">
        <v>44013</v>
      </c>
      <c r="B792" s="84"/>
      <c r="C792" s="52">
        <v>-10.6</v>
      </c>
      <c r="D792" s="42">
        <v>-0.2</v>
      </c>
      <c r="E792" s="38"/>
      <c r="F792" s="41"/>
      <c r="G792" s="1"/>
    </row>
    <row r="793" spans="1:7">
      <c r="A793" s="44">
        <v>44044</v>
      </c>
      <c r="B793" s="84"/>
      <c r="C793" s="52">
        <v>-10.3</v>
      </c>
      <c r="D793" s="42">
        <v>-0.2</v>
      </c>
      <c r="E793" s="38"/>
      <c r="F793" s="41"/>
      <c r="G793" s="1"/>
    </row>
    <row r="794" spans="1:7">
      <c r="A794" s="44">
        <v>44075</v>
      </c>
      <c r="B794" s="84"/>
      <c r="C794" s="52">
        <v>-10.1</v>
      </c>
      <c r="D794" s="42">
        <v>-0.2</v>
      </c>
      <c r="E794" s="38"/>
      <c r="F794" s="41"/>
      <c r="G794" s="1"/>
    </row>
    <row r="795" spans="1:7">
      <c r="A795" s="44">
        <v>44105</v>
      </c>
      <c r="B795" s="84"/>
      <c r="C795" s="52">
        <v>-8.9</v>
      </c>
      <c r="D795" s="42">
        <v>-0.2</v>
      </c>
      <c r="E795" s="38"/>
      <c r="F795" s="41"/>
      <c r="G795" s="1"/>
    </row>
    <row r="796" spans="1:7">
      <c r="A796" s="44">
        <v>44136</v>
      </c>
      <c r="B796" s="84"/>
      <c r="C796" s="52">
        <v>-8.8000000000000007</v>
      </c>
      <c r="D796" s="42">
        <v>-0.2</v>
      </c>
      <c r="E796" s="38"/>
      <c r="F796" s="41"/>
      <c r="G796" s="1"/>
    </row>
    <row r="797" spans="1:7">
      <c r="A797" s="44">
        <v>44166</v>
      </c>
      <c r="B797" s="84"/>
      <c r="C797" s="52">
        <v>-7.9</v>
      </c>
      <c r="D797" s="42">
        <v>-0.2</v>
      </c>
      <c r="E797" s="38"/>
      <c r="F797" s="41"/>
      <c r="G797" s="1"/>
    </row>
    <row r="798" spans="1:7">
      <c r="A798" s="44">
        <v>44197</v>
      </c>
      <c r="B798" s="84"/>
      <c r="C798" s="52">
        <v>-5.0999999999999996</v>
      </c>
      <c r="D798" s="42">
        <v>1.9</v>
      </c>
      <c r="E798" s="38"/>
      <c r="F798" s="41"/>
      <c r="G798" s="1"/>
    </row>
    <row r="799" spans="1:7">
      <c r="A799" s="44">
        <v>44228</v>
      </c>
      <c r="B799" s="84"/>
      <c r="C799" s="52">
        <v>-3.2</v>
      </c>
      <c r="D799" s="42">
        <v>1.9</v>
      </c>
      <c r="E799" s="38"/>
      <c r="F799" s="41"/>
      <c r="G799" s="1"/>
    </row>
    <row r="800" spans="1:7">
      <c r="A800" s="44">
        <v>44256</v>
      </c>
      <c r="B800" s="84"/>
      <c r="C800" s="52">
        <v>0.3</v>
      </c>
      <c r="D800" s="42">
        <v>1.9</v>
      </c>
      <c r="E800" s="38"/>
      <c r="F800" s="41"/>
      <c r="G800" s="1"/>
    </row>
    <row r="801" spans="1:7">
      <c r="A801" s="44">
        <v>44287</v>
      </c>
      <c r="B801" s="84"/>
      <c r="C801" s="52">
        <v>9.9</v>
      </c>
      <c r="D801" s="42">
        <v>1.9</v>
      </c>
      <c r="E801" s="38"/>
      <c r="F801" s="41"/>
      <c r="G801" s="1"/>
    </row>
    <row r="802" spans="1:7">
      <c r="A802" s="44">
        <v>44317</v>
      </c>
      <c r="B802" s="84"/>
      <c r="C802" s="52">
        <v>14.1</v>
      </c>
      <c r="D802" s="42">
        <v>1.9</v>
      </c>
      <c r="E802" s="38"/>
      <c r="F802" s="41"/>
      <c r="G802" s="1"/>
    </row>
    <row r="803" spans="1:7">
      <c r="A803" s="44">
        <v>44348</v>
      </c>
      <c r="B803" s="84"/>
      <c r="C803" s="52">
        <v>14.4</v>
      </c>
      <c r="D803" s="42">
        <v>1.9</v>
      </c>
      <c r="E803" s="38"/>
      <c r="F803" s="41"/>
      <c r="G803" s="1"/>
    </row>
    <row r="804" spans="1:7">
      <c r="A804" s="44">
        <v>44378</v>
      </c>
      <c r="B804" s="84"/>
      <c r="C804" s="52">
        <v>18.899999999999999</v>
      </c>
      <c r="D804" s="42">
        <v>1.9</v>
      </c>
      <c r="E804" s="38"/>
      <c r="F804" s="41"/>
      <c r="G804" s="1"/>
    </row>
    <row r="805" spans="1:7">
      <c r="A805" s="44">
        <v>44409</v>
      </c>
      <c r="B805" s="84"/>
      <c r="C805" s="52">
        <v>20.100000000000001</v>
      </c>
      <c r="D805" s="42">
        <v>1.9</v>
      </c>
      <c r="E805" s="38"/>
      <c r="F805" s="41"/>
      <c r="G805" s="1"/>
    </row>
    <row r="806" spans="1:7">
      <c r="A806" s="44">
        <v>44440</v>
      </c>
      <c r="B806" s="84"/>
      <c r="C806" s="52">
        <v>20.6</v>
      </c>
      <c r="D806" s="42">
        <v>1.9</v>
      </c>
      <c r="E806" s="38"/>
      <c r="F806" s="41"/>
      <c r="G806" s="1"/>
    </row>
    <row r="807" spans="1:7">
      <c r="A807" s="44">
        <v>44470</v>
      </c>
      <c r="B807" s="84"/>
      <c r="C807" s="52">
        <v>25.3</v>
      </c>
      <c r="D807" s="42">
        <v>1.9</v>
      </c>
      <c r="E807" s="38"/>
      <c r="F807" s="41"/>
      <c r="G807" s="1"/>
    </row>
    <row r="808" spans="1:7">
      <c r="A808" s="44">
        <v>44501</v>
      </c>
      <c r="B808" s="84"/>
      <c r="C808" s="52">
        <v>31.1</v>
      </c>
      <c r="D808" s="42">
        <v>1.9</v>
      </c>
      <c r="E808" s="38"/>
      <c r="F808" s="41"/>
      <c r="G808" s="1"/>
    </row>
    <row r="809" spans="1:7">
      <c r="A809" s="44">
        <v>44531</v>
      </c>
      <c r="B809" s="84"/>
      <c r="C809" s="52">
        <v>29.5</v>
      </c>
      <c r="D809" s="42">
        <v>1.9</v>
      </c>
      <c r="E809" s="38"/>
      <c r="F809" s="41"/>
      <c r="G809" s="1"/>
    </row>
    <row r="810" spans="1:7">
      <c r="A810" s="44">
        <v>44562</v>
      </c>
      <c r="B810" s="84"/>
      <c r="C810" s="52">
        <v>39.200000000000003</v>
      </c>
      <c r="D810" s="42">
        <v>8.1</v>
      </c>
      <c r="E810" s="38"/>
      <c r="F810" s="41"/>
      <c r="G810" s="1"/>
    </row>
    <row r="811" spans="1:7">
      <c r="A811" s="44">
        <v>44593</v>
      </c>
      <c r="B811" s="84"/>
      <c r="C811" s="52">
        <v>46.5</v>
      </c>
      <c r="D811" s="42">
        <v>8.1</v>
      </c>
      <c r="E811" s="38"/>
      <c r="F811" s="41"/>
      <c r="G811" s="1"/>
    </row>
    <row r="812" spans="1:7">
      <c r="A812" s="44">
        <v>44621</v>
      </c>
      <c r="B812" s="84"/>
      <c r="C812" s="52">
        <v>51.4</v>
      </c>
      <c r="D812" s="42">
        <v>8.1</v>
      </c>
      <c r="E812" s="38"/>
      <c r="F812" s="41"/>
      <c r="G812" s="1"/>
    </row>
    <row r="813" spans="1:7">
      <c r="A813" s="44">
        <v>44652</v>
      </c>
      <c r="B813" s="84"/>
      <c r="C813" s="52">
        <v>39.9</v>
      </c>
      <c r="D813" s="42">
        <v>8.1</v>
      </c>
      <c r="E813" s="38"/>
      <c r="F813" s="41"/>
      <c r="G813" s="1"/>
    </row>
    <row r="814" spans="1:7">
      <c r="A814" s="44">
        <v>44682</v>
      </c>
      <c r="B814" s="84"/>
      <c r="C814" s="52">
        <v>42.9</v>
      </c>
      <c r="D814" s="42">
        <v>8.1</v>
      </c>
      <c r="E814" s="38"/>
      <c r="F814" s="41"/>
      <c r="G814" s="1"/>
    </row>
    <row r="815" spans="1:7">
      <c r="A815" s="44">
        <v>44713</v>
      </c>
      <c r="B815" s="84"/>
      <c r="C815" s="52">
        <v>49.3</v>
      </c>
      <c r="D815" s="42">
        <v>8.1</v>
      </c>
      <c r="E815" s="38"/>
      <c r="F815" s="41"/>
      <c r="G815" s="1"/>
    </row>
    <row r="816" spans="1:7">
      <c r="A816" s="44">
        <v>44743</v>
      </c>
      <c r="B816" s="84"/>
      <c r="C816" s="52">
        <v>43.3</v>
      </c>
      <c r="D816" s="42">
        <v>8.1</v>
      </c>
      <c r="E816" s="38"/>
      <c r="F816" s="41"/>
      <c r="G816" s="1"/>
    </row>
    <row r="817" spans="1:7">
      <c r="A817" s="44">
        <v>44774</v>
      </c>
      <c r="B817" s="84"/>
      <c r="C817" s="52">
        <v>45.3</v>
      </c>
      <c r="D817" s="42">
        <v>8.1</v>
      </c>
      <c r="E817" s="38"/>
      <c r="F817" s="41"/>
      <c r="G817" s="1"/>
    </row>
    <row r="818" spans="1:7">
      <c r="A818" s="44">
        <v>44805</v>
      </c>
      <c r="B818" s="84"/>
      <c r="C818" s="52">
        <v>44.9</v>
      </c>
      <c r="D818" s="42">
        <v>8.1</v>
      </c>
      <c r="E818" s="38"/>
      <c r="F818" s="41"/>
      <c r="G818" s="1"/>
    </row>
    <row r="819" spans="1:7">
      <c r="A819" s="44">
        <v>44835</v>
      </c>
      <c r="B819" s="84"/>
      <c r="C819" s="52">
        <v>71.599999999999994</v>
      </c>
      <c r="D819" s="42">
        <v>8.1</v>
      </c>
      <c r="E819" s="38"/>
      <c r="F819" s="41"/>
      <c r="G819" s="1"/>
    </row>
    <row r="820" spans="1:7">
      <c r="A820" s="44">
        <v>44866</v>
      </c>
      <c r="B820" s="84"/>
      <c r="C820" s="52">
        <v>68.2</v>
      </c>
      <c r="D820" s="42">
        <v>8.1</v>
      </c>
      <c r="E820" s="38"/>
      <c r="F820" s="41"/>
      <c r="G820" s="1"/>
    </row>
    <row r="821" spans="1:7">
      <c r="A821" s="44">
        <v>44896</v>
      </c>
      <c r="B821" s="84"/>
      <c r="C821" s="52">
        <v>65.2</v>
      </c>
      <c r="D821" s="42">
        <v>8.1</v>
      </c>
      <c r="E821" s="38"/>
      <c r="F821" s="41"/>
      <c r="G821" s="1"/>
    </row>
    <row r="822" spans="1:7">
      <c r="A822" s="44">
        <v>44927</v>
      </c>
      <c r="B822" s="84"/>
      <c r="C822" s="52">
        <v>42.7</v>
      </c>
      <c r="D822" s="42">
        <v>5.7</v>
      </c>
      <c r="E822" s="38"/>
      <c r="F822" s="41"/>
      <c r="G822" s="1"/>
    </row>
    <row r="823" spans="1:7">
      <c r="A823" s="44">
        <v>44958</v>
      </c>
      <c r="B823" s="84"/>
      <c r="C823" s="52">
        <v>28.3</v>
      </c>
      <c r="D823" s="42">
        <v>5.7</v>
      </c>
      <c r="E823" s="38"/>
      <c r="F823" s="41"/>
      <c r="G823" s="1"/>
    </row>
    <row r="824" spans="1:7">
      <c r="A824" s="44">
        <v>44986</v>
      </c>
      <c r="B824" s="84"/>
      <c r="C824" s="52">
        <v>10.8</v>
      </c>
      <c r="D824" s="42">
        <v>5.7</v>
      </c>
      <c r="E824" s="38"/>
      <c r="F824" s="41"/>
      <c r="G824" s="1"/>
    </row>
    <row r="825" spans="1:7">
      <c r="A825" s="44">
        <v>45017</v>
      </c>
      <c r="B825" s="84"/>
      <c r="C825" s="52">
        <v>16.399999999999999</v>
      </c>
      <c r="D825" s="42">
        <v>5.7</v>
      </c>
      <c r="E825" s="38"/>
      <c r="F825" s="41"/>
      <c r="G825" s="1"/>
    </row>
    <row r="826" spans="1:7">
      <c r="A826" s="44">
        <v>45047</v>
      </c>
      <c r="B826" s="84"/>
      <c r="C826" s="52">
        <v>11.5</v>
      </c>
      <c r="D826" s="42">
        <v>5.7</v>
      </c>
      <c r="E826" s="38"/>
      <c r="F826" s="41"/>
      <c r="G826" s="1"/>
    </row>
    <row r="827" spans="1:7">
      <c r="A827" s="44">
        <v>45078</v>
      </c>
      <c r="B827" s="84"/>
      <c r="C827" s="52">
        <v>2.1</v>
      </c>
      <c r="D827" s="42">
        <v>5.7</v>
      </c>
      <c r="E827" s="38"/>
      <c r="F827" s="41"/>
      <c r="G827" s="1"/>
    </row>
    <row r="828" spans="1:7">
      <c r="A828" s="44">
        <v>45108</v>
      </c>
      <c r="B828" s="84"/>
      <c r="C828" s="52">
        <v>0.6</v>
      </c>
      <c r="D828" s="42">
        <v>5.7</v>
      </c>
      <c r="E828" s="38"/>
      <c r="F828" s="41"/>
      <c r="G828" s="1"/>
    </row>
    <row r="829" spans="1:7">
      <c r="A829" s="44">
        <v>45139</v>
      </c>
      <c r="B829" s="84"/>
      <c r="C829" s="52">
        <v>-0.2</v>
      </c>
      <c r="D829" s="42">
        <v>5.7</v>
      </c>
      <c r="E829" s="38"/>
      <c r="F829" s="41"/>
      <c r="G829" s="1"/>
    </row>
    <row r="830" spans="1:7">
      <c r="A830" s="44">
        <v>45170</v>
      </c>
      <c r="B830" s="84"/>
      <c r="C830" s="52">
        <v>1.6</v>
      </c>
      <c r="D830" s="42">
        <v>5.7</v>
      </c>
      <c r="E830" s="38"/>
      <c r="F830" s="41"/>
      <c r="G830" s="1"/>
    </row>
    <row r="831" spans="1:7">
      <c r="A831" s="44">
        <v>45200</v>
      </c>
      <c r="B831" s="84"/>
      <c r="C831" s="52">
        <v>-19.899999999999999</v>
      </c>
      <c r="D831" s="42">
        <v>5.7</v>
      </c>
      <c r="E831" s="38"/>
      <c r="F831" s="41"/>
      <c r="G831" s="1"/>
    </row>
    <row r="832" spans="1:7">
      <c r="A832" s="44">
        <v>45231</v>
      </c>
      <c r="B832" s="84"/>
      <c r="C832" s="52">
        <v>-24.6</v>
      </c>
      <c r="D832" s="42">
        <v>5.7</v>
      </c>
      <c r="E832" s="38"/>
      <c r="F832" s="41"/>
      <c r="G832" s="1"/>
    </row>
    <row r="833" spans="1:7">
      <c r="A833" s="44">
        <v>45261</v>
      </c>
      <c r="B833" s="84"/>
      <c r="C833" s="52">
        <v>-24.9</v>
      </c>
      <c r="D833" s="42">
        <v>5.7</v>
      </c>
      <c r="E833" s="38"/>
      <c r="F833" s="41"/>
      <c r="G833" s="1"/>
    </row>
    <row r="834" spans="1:7">
      <c r="A834" s="44">
        <v>45292</v>
      </c>
      <c r="B834" s="84"/>
      <c r="C834" s="52">
        <v>-20.6</v>
      </c>
      <c r="D834" s="42">
        <v>1</v>
      </c>
      <c r="E834" s="38"/>
      <c r="F834" s="41"/>
      <c r="G834" s="1"/>
    </row>
    <row r="835" spans="1:7">
      <c r="A835" s="44">
        <v>45323</v>
      </c>
      <c r="B835" s="84"/>
      <c r="C835" s="52">
        <v>-17.399999999999999</v>
      </c>
      <c r="D835" s="42">
        <v>1</v>
      </c>
      <c r="E835" s="38"/>
      <c r="F835" s="41"/>
      <c r="G835" s="1"/>
    </row>
    <row r="836" spans="1:7">
      <c r="A836" s="44">
        <v>45352</v>
      </c>
      <c r="B836" s="84"/>
      <c r="C836" s="52">
        <v>-10.9</v>
      </c>
      <c r="D836" s="42">
        <v>1</v>
      </c>
      <c r="E836" s="38"/>
      <c r="F836" s="41"/>
      <c r="G836" s="1"/>
    </row>
    <row r="837" spans="1:7">
      <c r="A837" s="44">
        <v>45383</v>
      </c>
      <c r="B837" s="84"/>
      <c r="C837" s="52">
        <v>-12.2</v>
      </c>
      <c r="D837" s="42">
        <v>1</v>
      </c>
      <c r="E837" s="38"/>
      <c r="F837" s="41"/>
      <c r="G837" s="1"/>
    </row>
    <row r="838" spans="1:7">
      <c r="A838" s="44">
        <v>45413</v>
      </c>
      <c r="B838" s="84"/>
      <c r="C838" s="52">
        <v>-11.7</v>
      </c>
      <c r="D838" s="42">
        <v>1</v>
      </c>
      <c r="E838" s="38"/>
      <c r="F838" s="41"/>
      <c r="G838" s="1"/>
    </row>
    <row r="839" spans="1:7">
      <c r="A839" s="44">
        <v>45444</v>
      </c>
      <c r="B839" s="84"/>
      <c r="C839" s="52">
        <v>-8.6</v>
      </c>
      <c r="D839" s="42">
        <v>1</v>
      </c>
      <c r="E839" s="38"/>
      <c r="F839" s="41"/>
      <c r="G839" s="1"/>
    </row>
    <row r="840" spans="1:7">
      <c r="A840" s="44">
        <v>45474</v>
      </c>
      <c r="B840" s="84"/>
      <c r="C840" s="52">
        <v>-4</v>
      </c>
      <c r="D840" s="42">
        <v>1</v>
      </c>
      <c r="E840" s="38"/>
      <c r="F840" s="41"/>
      <c r="G840" s="1"/>
    </row>
    <row r="841" spans="1:7">
      <c r="A841" s="44">
        <v>45505</v>
      </c>
      <c r="B841" s="84"/>
      <c r="C841" s="52">
        <v>-6.1</v>
      </c>
      <c r="D841" s="42">
        <v>1</v>
      </c>
      <c r="E841" s="38"/>
      <c r="F841" s="41"/>
      <c r="G841" s="1"/>
    </row>
    <row r="842" spans="1:7">
      <c r="A842" s="44">
        <v>45536</v>
      </c>
      <c r="B842" s="84"/>
      <c r="C842" s="52">
        <v>-8.6999999999999993</v>
      </c>
      <c r="D842" s="42">
        <v>1</v>
      </c>
      <c r="E842" s="38"/>
      <c r="F842" s="41"/>
      <c r="G842" s="1"/>
    </row>
    <row r="843" spans="1:7">
      <c r="A843" s="44">
        <v>45566</v>
      </c>
      <c r="B843" s="84"/>
      <c r="C843" s="52">
        <v>-9</v>
      </c>
      <c r="D843" s="42">
        <v>1</v>
      </c>
      <c r="E843" s="38"/>
      <c r="F843" s="41"/>
      <c r="G843" s="1"/>
    </row>
    <row r="844" spans="1:7">
      <c r="A844" s="44">
        <v>45597</v>
      </c>
      <c r="B844" s="84"/>
      <c r="C844" s="52">
        <v>-5.5</v>
      </c>
      <c r="D844" s="42">
        <v>1</v>
      </c>
      <c r="E844" s="38"/>
      <c r="F844" s="41"/>
      <c r="G844" s="1"/>
    </row>
    <row r="845" spans="1:7">
      <c r="A845" s="44">
        <v>45627</v>
      </c>
      <c r="B845" s="84"/>
      <c r="C845" s="52">
        <v>-2.8</v>
      </c>
      <c r="D845" s="42">
        <v>1</v>
      </c>
      <c r="E845" s="38"/>
      <c r="F845" s="41"/>
      <c r="G845" s="1"/>
    </row>
    <row r="846" spans="1:7">
      <c r="A846" s="44">
        <v>45658</v>
      </c>
      <c r="B846" s="84"/>
      <c r="C846" s="52">
        <v>-0.8</v>
      </c>
      <c r="D846" s="42">
        <v>1.5</v>
      </c>
      <c r="E846" s="38"/>
      <c r="F846" s="41"/>
      <c r="G846" s="1"/>
    </row>
    <row r="847" spans="1:7">
      <c r="A847" s="44">
        <v>45689</v>
      </c>
      <c r="B847" s="84"/>
      <c r="C847" s="52">
        <v>0.6</v>
      </c>
      <c r="D847" s="42">
        <v>1.5</v>
      </c>
      <c r="E847" s="38"/>
      <c r="F847" s="41"/>
      <c r="G847" s="1"/>
    </row>
    <row r="848" spans="1:7">
      <c r="A848" s="44">
        <v>45717</v>
      </c>
      <c r="B848" s="84"/>
      <c r="C848" s="52">
        <v>2.7</v>
      </c>
      <c r="D848" s="42">
        <v>1.5</v>
      </c>
      <c r="E848" s="38"/>
      <c r="F848" s="41"/>
      <c r="G848" s="1"/>
    </row>
    <row r="849" spans="1:7">
      <c r="A849" s="44">
        <v>45748</v>
      </c>
      <c r="B849" s="84"/>
      <c r="C849" s="52">
        <v>-0.8</v>
      </c>
      <c r="D849" s="42">
        <v>1.5</v>
      </c>
      <c r="E849" s="38"/>
      <c r="F849" s="41"/>
      <c r="G849" s="1"/>
    </row>
    <row r="850" spans="1:7">
      <c r="A850" s="44">
        <v>45778</v>
      </c>
      <c r="B850" s="84"/>
      <c r="C850" s="52">
        <v>-2</v>
      </c>
      <c r="D850" s="42">
        <v>1.5</v>
      </c>
      <c r="E850" s="38"/>
      <c r="F850" s="41"/>
      <c r="G850" s="1"/>
    </row>
    <row r="851" spans="1:7">
      <c r="A851" s="44">
        <v>45809</v>
      </c>
      <c r="B851" s="84"/>
      <c r="C851" s="52">
        <v>-2.1</v>
      </c>
      <c r="D851" s="42">
        <v>1.5</v>
      </c>
      <c r="E851" s="38"/>
      <c r="F851" s="41"/>
      <c r="G851" s="1"/>
    </row>
    <row r="852" spans="1:7">
      <c r="A852" s="44">
        <v>45839</v>
      </c>
      <c r="B852" s="84"/>
      <c r="C852" s="52">
        <v>-3.5</v>
      </c>
      <c r="D852" s="42">
        <v>1.5</v>
      </c>
      <c r="E852" s="38"/>
      <c r="F852" s="41"/>
      <c r="G852" s="1"/>
    </row>
    <row r="853" spans="1:7">
      <c r="A853" s="44">
        <v>45870</v>
      </c>
      <c r="B853" s="84"/>
      <c r="C853" s="52">
        <v>-4.8</v>
      </c>
      <c r="D853" s="42">
        <v>1.5</v>
      </c>
      <c r="E853" s="38"/>
      <c r="F853" s="41"/>
      <c r="G853" s="1"/>
    </row>
    <row r="854" spans="1:7">
      <c r="A854" s="44">
        <v>45901</v>
      </c>
      <c r="B854" s="84"/>
      <c r="C854" s="52">
        <v>-3.7</v>
      </c>
      <c r="D854" s="42">
        <v>1.5</v>
      </c>
      <c r="E854" s="38"/>
      <c r="F854" s="41"/>
      <c r="G854" s="1"/>
    </row>
    <row r="855" spans="1:7">
      <c r="A855" s="44">
        <v>45931</v>
      </c>
      <c r="B855" s="84"/>
      <c r="C855" s="52">
        <v>-4.5</v>
      </c>
      <c r="D855" s="42">
        <v>1.5</v>
      </c>
      <c r="E855" s="38"/>
      <c r="F855" s="41"/>
      <c r="G855" s="1"/>
    </row>
    <row r="856" spans="1:7">
      <c r="A856" s="44">
        <v>45962</v>
      </c>
      <c r="B856" s="84"/>
      <c r="C856" s="52">
        <v>-4.0999999999999996</v>
      </c>
      <c r="D856" s="42">
        <v>1.5</v>
      </c>
      <c r="E856" s="38"/>
      <c r="F856" s="41"/>
      <c r="G856" s="1"/>
    </row>
    <row r="857" spans="1:7">
      <c r="A857" s="44">
        <v>45992</v>
      </c>
      <c r="B857" s="84"/>
      <c r="C857" s="52">
        <v>-4.5</v>
      </c>
      <c r="D857" s="42">
        <v>1.5</v>
      </c>
      <c r="E857" s="38"/>
      <c r="F857" s="41"/>
      <c r="G857" s="1"/>
    </row>
    <row r="858" spans="1:7">
      <c r="A858" s="44">
        <v>46023</v>
      </c>
      <c r="B858" s="84"/>
      <c r="C858" s="52">
        <v>-6.2</v>
      </c>
      <c r="D858" s="84"/>
      <c r="E858" s="38"/>
      <c r="F858" s="41"/>
      <c r="G858" s="1"/>
    </row>
    <row r="859" spans="1:7">
      <c r="A859" s="44">
        <v>46054</v>
      </c>
      <c r="B859" s="84"/>
      <c r="C859" s="52">
        <v>-6.6</v>
      </c>
      <c r="D859" s="84"/>
      <c r="E859" s="38"/>
      <c r="F859" s="41"/>
      <c r="G859" s="1"/>
    </row>
    <row r="860" spans="1:7">
      <c r="A860" s="44">
        <v>46082</v>
      </c>
      <c r="B860" s="84"/>
      <c r="C860" s="52">
        <v>-2.1</v>
      </c>
      <c r="D860" s="84"/>
      <c r="E860" s="38"/>
      <c r="F860" s="41"/>
      <c r="G860" s="1"/>
    </row>
    <row r="861" spans="1:7">
      <c r="A861" s="44">
        <v>46113</v>
      </c>
      <c r="B861" s="84"/>
      <c r="C861" s="52">
        <v>9.1999999999999993</v>
      </c>
      <c r="D861" s="84"/>
      <c r="E861" s="38"/>
      <c r="F861" s="41"/>
      <c r="G861" s="1"/>
    </row>
    <row r="862" spans="1:7">
      <c r="A862" s="44">
        <v>46143</v>
      </c>
      <c r="B862" s="84"/>
      <c r="C862" s="52">
        <v>11.9</v>
      </c>
      <c r="D862" s="84"/>
      <c r="E862" s="38"/>
      <c r="F862" s="41"/>
      <c r="G862" s="1"/>
    </row>
    <row r="863" spans="1:7">
      <c r="A863" s="44">
        <v>46174</v>
      </c>
      <c r="B863" s="84"/>
      <c r="C863" s="52">
        <v>13</v>
      </c>
      <c r="D863" s="84"/>
      <c r="E863" s="38"/>
      <c r="F863" s="41"/>
      <c r="G863" s="1"/>
    </row>
    <row r="864" spans="1:7">
      <c r="A864" s="44">
        <v>46204</v>
      </c>
      <c r="B864" s="84"/>
      <c r="C864" s="53">
        <v>11.6</v>
      </c>
      <c r="D864" s="84"/>
      <c r="E864" s="38"/>
      <c r="F864" s="41"/>
      <c r="G864" s="1"/>
    </row>
    <row r="865" spans="1:7">
      <c r="A865" s="44">
        <v>46235</v>
      </c>
      <c r="B865" s="84"/>
      <c r="C865" s="53">
        <v>17.100000000000001</v>
      </c>
      <c r="D865" s="84"/>
      <c r="E865" s="38"/>
      <c r="F865" s="41"/>
      <c r="G865" s="1"/>
    </row>
    <row r="866" spans="1:7">
      <c r="A866" s="54">
        <v>46266</v>
      </c>
      <c r="B866" s="85"/>
      <c r="C866" s="55">
        <v>22.3</v>
      </c>
      <c r="D866" s="85"/>
      <c r="E866" s="38"/>
      <c r="F866" s="41"/>
      <c r="G866" s="1"/>
    </row>
    <row r="867" spans="1:7">
      <c r="A867" s="38" t="s">
        <v>84</v>
      </c>
    </row>
  </sheetData>
  <hyperlinks>
    <hyperlink ref="A2" location="INDICE!A1" display="Vai all'indice" xr:uid="{2F9E6776-D86F-4E04-8EFE-3C6781E17556}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02675-74B6-4662-8A70-207241D10229}">
  <dimension ref="A1:Q865"/>
  <sheetViews>
    <sheetView zoomScale="130" zoomScaleNormal="130" workbookViewId="0">
      <selection activeCell="D7" sqref="D7:Y15"/>
    </sheetView>
  </sheetViews>
  <sheetFormatPr defaultColWidth="9.15234375" defaultRowHeight="12.45"/>
  <cols>
    <col min="1" max="1" width="15.15234375" style="21" customWidth="1"/>
    <col min="2" max="2" width="8.84375" style="21" customWidth="1"/>
    <col min="3" max="3" width="8" style="21" bestFit="1" customWidth="1"/>
    <col min="4" max="17" width="7" style="21" customWidth="1"/>
    <col min="18" max="16384" width="9.15234375" style="21"/>
  </cols>
  <sheetData>
    <row r="1" spans="1:17" ht="43.5" customHeight="1">
      <c r="A1" s="20" t="e" vm="1">
        <v>#VALUE!</v>
      </c>
      <c r="B1" s="75" t="s">
        <v>58</v>
      </c>
    </row>
    <row r="2" spans="1:17">
      <c r="A2" s="74" t="s">
        <v>77</v>
      </c>
    </row>
    <row r="4" spans="1:17">
      <c r="A4" s="56" t="s">
        <v>59</v>
      </c>
      <c r="B4" s="41"/>
      <c r="C4" s="57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</row>
    <row r="5" spans="1:17">
      <c r="A5" s="100" t="s">
        <v>60</v>
      </c>
      <c r="B5" s="100"/>
      <c r="C5" s="100"/>
      <c r="D5" s="101" t="s">
        <v>61</v>
      </c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</row>
    <row r="6" spans="1:17">
      <c r="A6" s="58" t="s">
        <v>69</v>
      </c>
      <c r="B6" s="58" t="s">
        <v>0</v>
      </c>
      <c r="C6" s="58" t="s">
        <v>1</v>
      </c>
      <c r="D6" s="101" t="s">
        <v>62</v>
      </c>
      <c r="E6" s="100"/>
      <c r="F6" s="100" t="s">
        <v>63</v>
      </c>
      <c r="G6" s="100"/>
      <c r="H6" s="100" t="s">
        <v>64</v>
      </c>
      <c r="I6" s="100"/>
      <c r="J6" s="100" t="s">
        <v>65</v>
      </c>
      <c r="K6" s="100"/>
      <c r="L6" s="100" t="s">
        <v>66</v>
      </c>
      <c r="M6" s="100"/>
      <c r="N6" s="100" t="s">
        <v>67</v>
      </c>
      <c r="O6" s="100"/>
      <c r="P6" s="100" t="s">
        <v>68</v>
      </c>
      <c r="Q6" s="100"/>
    </row>
    <row r="7" spans="1:17">
      <c r="A7" s="59">
        <v>1955</v>
      </c>
      <c r="B7" s="41">
        <v>1.8</v>
      </c>
      <c r="C7" s="41">
        <v>4.9000000000000004</v>
      </c>
      <c r="D7" s="60">
        <v>100</v>
      </c>
      <c r="E7" s="61">
        <v>100</v>
      </c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</row>
    <row r="8" spans="1:17">
      <c r="A8" s="59">
        <v>1956</v>
      </c>
      <c r="B8" s="41">
        <v>3.1</v>
      </c>
      <c r="C8" s="41">
        <v>4.4000000000000004</v>
      </c>
      <c r="D8" s="60">
        <v>103.1</v>
      </c>
      <c r="E8" s="61">
        <v>104.4</v>
      </c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</row>
    <row r="9" spans="1:17">
      <c r="A9" s="59">
        <v>1957</v>
      </c>
      <c r="B9" s="41">
        <v>0.7</v>
      </c>
      <c r="C9" s="41">
        <v>4</v>
      </c>
      <c r="D9" s="60">
        <v>103.82169999999998</v>
      </c>
      <c r="E9" s="61">
        <v>108.57600000000001</v>
      </c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</row>
    <row r="10" spans="1:17">
      <c r="A10" s="59">
        <v>1958</v>
      </c>
      <c r="B10" s="41">
        <v>2.7</v>
      </c>
      <c r="C10" s="41">
        <v>3.7</v>
      </c>
      <c r="D10" s="60">
        <v>106.62488589999997</v>
      </c>
      <c r="E10" s="61">
        <v>112.59331199999998</v>
      </c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</row>
    <row r="11" spans="1:17">
      <c r="A11" s="59">
        <v>1959</v>
      </c>
      <c r="B11" s="41">
        <v>-1.9</v>
      </c>
      <c r="C11" s="41">
        <v>4.8</v>
      </c>
      <c r="D11" s="60">
        <v>104.59901306789999</v>
      </c>
      <c r="E11" s="61">
        <v>117.99779097599998</v>
      </c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</row>
    <row r="12" spans="1:17">
      <c r="A12" s="59">
        <v>1960</v>
      </c>
      <c r="B12" s="41">
        <v>1.1000000000000001</v>
      </c>
      <c r="C12" s="41">
        <v>7.1</v>
      </c>
      <c r="D12" s="60">
        <v>105.74960221164686</v>
      </c>
      <c r="E12" s="61">
        <v>126.37563413529598</v>
      </c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</row>
    <row r="13" spans="1:17">
      <c r="A13" s="59">
        <v>1961</v>
      </c>
      <c r="B13" s="41">
        <v>0</v>
      </c>
      <c r="C13" s="41">
        <v>9.3000000000000007</v>
      </c>
      <c r="D13" s="60">
        <v>105.74960221164686</v>
      </c>
      <c r="E13" s="61">
        <v>138.1285681098785</v>
      </c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</row>
    <row r="14" spans="1:17">
      <c r="A14" s="59">
        <v>1962</v>
      </c>
      <c r="B14" s="41">
        <v>4.5</v>
      </c>
      <c r="C14" s="41">
        <v>5.0999999999999996</v>
      </c>
      <c r="D14" s="60">
        <v>110.50833431117096</v>
      </c>
      <c r="E14" s="61">
        <v>145.17312508348229</v>
      </c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</row>
    <row r="15" spans="1:17">
      <c r="A15" s="59">
        <v>1963</v>
      </c>
      <c r="B15" s="41">
        <v>7.5</v>
      </c>
      <c r="C15" s="41">
        <v>7.4</v>
      </c>
      <c r="D15" s="60">
        <v>118.79645938450878</v>
      </c>
      <c r="E15" s="61">
        <v>155.91593633966002</v>
      </c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</row>
    <row r="16" spans="1:17">
      <c r="A16" s="59">
        <v>1964</v>
      </c>
      <c r="B16" s="41">
        <v>5.2</v>
      </c>
      <c r="C16" s="41">
        <v>8</v>
      </c>
      <c r="D16" s="60">
        <v>124.97387527250324</v>
      </c>
      <c r="E16" s="61">
        <v>168.38921124683282</v>
      </c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</row>
    <row r="17" spans="1:17">
      <c r="A17" s="59">
        <v>1965</v>
      </c>
      <c r="B17" s="41">
        <v>4.4000000000000004</v>
      </c>
      <c r="C17" s="41">
        <v>5</v>
      </c>
      <c r="D17" s="60">
        <v>130.47272578449338</v>
      </c>
      <c r="E17" s="61">
        <v>176.80867180917446</v>
      </c>
      <c r="F17" s="61">
        <v>100</v>
      </c>
      <c r="G17" s="61">
        <v>100</v>
      </c>
      <c r="H17" s="62"/>
      <c r="I17" s="62"/>
      <c r="J17" s="62"/>
      <c r="K17" s="62"/>
      <c r="L17" s="62"/>
      <c r="M17" s="62"/>
      <c r="N17" s="62"/>
      <c r="O17" s="62"/>
      <c r="P17" s="62"/>
      <c r="Q17" s="62"/>
    </row>
    <row r="18" spans="1:17">
      <c r="A18" s="59">
        <v>1966</v>
      </c>
      <c r="B18" s="41">
        <v>1.8</v>
      </c>
      <c r="C18" s="41">
        <v>4.2</v>
      </c>
      <c r="D18" s="63"/>
      <c r="E18" s="62"/>
      <c r="F18" s="61">
        <v>101.8</v>
      </c>
      <c r="G18" s="61">
        <v>104.2</v>
      </c>
      <c r="H18" s="62"/>
      <c r="I18" s="62"/>
      <c r="J18" s="62"/>
      <c r="K18" s="62"/>
      <c r="L18" s="62"/>
      <c r="M18" s="62"/>
      <c r="N18" s="62"/>
      <c r="O18" s="62"/>
      <c r="P18" s="62"/>
      <c r="Q18" s="62"/>
    </row>
    <row r="19" spans="1:17">
      <c r="A19" s="59">
        <v>1967</v>
      </c>
      <c r="B19" s="41">
        <v>1.9000000000000057</v>
      </c>
      <c r="C19" s="41">
        <v>9.2000000000000028</v>
      </c>
      <c r="D19" s="63"/>
      <c r="E19" s="62"/>
      <c r="F19" s="61">
        <v>103.73420000000002</v>
      </c>
      <c r="G19" s="61">
        <v>113.7864</v>
      </c>
      <c r="H19" s="62"/>
      <c r="I19" s="62"/>
      <c r="J19" s="62"/>
      <c r="K19" s="62"/>
      <c r="L19" s="62"/>
      <c r="M19" s="62"/>
      <c r="N19" s="62"/>
      <c r="O19" s="62"/>
      <c r="P19" s="62"/>
      <c r="Q19" s="62"/>
    </row>
    <row r="20" spans="1:17">
      <c r="A20" s="59">
        <v>1968</v>
      </c>
      <c r="B20" s="41">
        <v>0.5</v>
      </c>
      <c r="C20" s="41">
        <v>3.4</v>
      </c>
      <c r="D20" s="63"/>
      <c r="E20" s="62"/>
      <c r="F20" s="61">
        <v>104.252871</v>
      </c>
      <c r="G20" s="61">
        <v>117.65513760000002</v>
      </c>
      <c r="H20" s="62"/>
      <c r="I20" s="62"/>
      <c r="J20" s="62"/>
      <c r="K20" s="62"/>
      <c r="L20" s="62"/>
      <c r="M20" s="62"/>
      <c r="N20" s="62"/>
      <c r="O20" s="62"/>
      <c r="P20" s="62"/>
      <c r="Q20" s="62"/>
    </row>
    <row r="21" spans="1:17">
      <c r="A21" s="59">
        <v>1969</v>
      </c>
      <c r="B21" s="41">
        <v>2.5</v>
      </c>
      <c r="C21" s="41">
        <v>3.3</v>
      </c>
      <c r="D21" s="63"/>
      <c r="E21" s="62"/>
      <c r="F21" s="61">
        <v>106.85919277499998</v>
      </c>
      <c r="G21" s="61">
        <v>121.5377571408</v>
      </c>
      <c r="H21" s="62"/>
      <c r="I21" s="62"/>
      <c r="J21" s="62"/>
      <c r="K21" s="62"/>
      <c r="L21" s="62"/>
      <c r="M21" s="62"/>
      <c r="N21" s="62"/>
      <c r="O21" s="62"/>
      <c r="P21" s="62"/>
      <c r="Q21" s="62"/>
    </row>
    <row r="22" spans="1:17">
      <c r="A22" s="59">
        <v>1970</v>
      </c>
      <c r="B22" s="41">
        <v>4.9000000000000004</v>
      </c>
      <c r="C22" s="41">
        <v>5.0999999999999996</v>
      </c>
      <c r="D22" s="63"/>
      <c r="E22" s="62"/>
      <c r="F22" s="61">
        <v>112.09529322097498</v>
      </c>
      <c r="G22" s="61">
        <v>127.7361827549808</v>
      </c>
      <c r="H22" s="62"/>
      <c r="I22" s="62"/>
      <c r="J22" s="62"/>
      <c r="K22" s="62"/>
      <c r="L22" s="62"/>
      <c r="M22" s="62"/>
      <c r="N22" s="62"/>
      <c r="O22" s="62"/>
      <c r="P22" s="62"/>
      <c r="Q22" s="62"/>
    </row>
    <row r="23" spans="1:17">
      <c r="A23" s="59">
        <v>1971</v>
      </c>
      <c r="B23" s="41">
        <v>4.7999999999999972</v>
      </c>
      <c r="C23" s="41">
        <v>4.7999999999999972</v>
      </c>
      <c r="D23" s="63"/>
      <c r="E23" s="62"/>
      <c r="F23" s="61">
        <v>117.47586729558179</v>
      </c>
      <c r="G23" s="61">
        <v>133.86751952721988</v>
      </c>
      <c r="H23" s="62"/>
      <c r="I23" s="62"/>
      <c r="J23" s="62"/>
      <c r="K23" s="62"/>
      <c r="L23" s="62"/>
      <c r="M23" s="62"/>
      <c r="N23" s="62"/>
      <c r="O23" s="62"/>
      <c r="P23" s="62"/>
      <c r="Q23" s="62"/>
    </row>
    <row r="24" spans="1:17">
      <c r="A24" s="59">
        <v>1972</v>
      </c>
      <c r="B24" s="41">
        <v>5.7</v>
      </c>
      <c r="C24" s="41">
        <v>5.6</v>
      </c>
      <c r="D24" s="63"/>
      <c r="E24" s="62"/>
      <c r="F24" s="61">
        <v>124.17199173142994</v>
      </c>
      <c r="G24" s="61">
        <v>141.36410062074424</v>
      </c>
      <c r="H24" s="62"/>
      <c r="I24" s="62"/>
      <c r="J24" s="62"/>
      <c r="K24" s="62"/>
      <c r="L24" s="62"/>
      <c r="M24" s="62"/>
      <c r="N24" s="62"/>
      <c r="O24" s="62"/>
      <c r="P24" s="62"/>
      <c r="Q24" s="62"/>
    </row>
    <row r="25" spans="1:17">
      <c r="A25" s="59">
        <v>1973</v>
      </c>
      <c r="B25" s="41">
        <v>11.3</v>
      </c>
      <c r="C25" s="41">
        <v>9.6</v>
      </c>
      <c r="D25" s="63"/>
      <c r="E25" s="62"/>
      <c r="F25" s="61">
        <v>138.20342679708153</v>
      </c>
      <c r="G25" s="61">
        <v>154.93505428033566</v>
      </c>
      <c r="H25" s="62"/>
      <c r="I25" s="62"/>
      <c r="J25" s="62"/>
      <c r="K25" s="62"/>
      <c r="L25" s="62"/>
      <c r="M25" s="62"/>
      <c r="N25" s="62"/>
      <c r="O25" s="62"/>
      <c r="P25" s="62"/>
      <c r="Q25" s="62"/>
    </row>
    <row r="26" spans="1:17">
      <c r="A26" s="59">
        <v>1974</v>
      </c>
      <c r="B26" s="41">
        <v>21.7</v>
      </c>
      <c r="C26" s="41">
        <v>12.1</v>
      </c>
      <c r="D26" s="63"/>
      <c r="E26" s="62"/>
      <c r="F26" s="61">
        <v>168.19357041204825</v>
      </c>
      <c r="G26" s="61">
        <v>173.6821958482563</v>
      </c>
      <c r="H26" s="62"/>
      <c r="I26" s="62"/>
      <c r="J26" s="62"/>
      <c r="K26" s="62"/>
      <c r="L26" s="62"/>
      <c r="M26" s="62"/>
      <c r="N26" s="62"/>
      <c r="O26" s="62"/>
      <c r="P26" s="62"/>
      <c r="Q26" s="62"/>
    </row>
    <row r="27" spans="1:17">
      <c r="A27" s="59">
        <v>1975</v>
      </c>
      <c r="B27" s="41">
        <v>16.600000000000001</v>
      </c>
      <c r="C27" s="41">
        <v>18.100000000000001</v>
      </c>
      <c r="D27" s="63"/>
      <c r="E27" s="62"/>
      <c r="F27" s="61">
        <v>196.11370310044822</v>
      </c>
      <c r="G27" s="61">
        <v>205.11867329679072</v>
      </c>
      <c r="H27" s="61">
        <v>100</v>
      </c>
      <c r="I27" s="61">
        <v>100</v>
      </c>
      <c r="J27" s="62"/>
      <c r="K27" s="62"/>
      <c r="L27" s="62"/>
      <c r="M27" s="62"/>
      <c r="N27" s="62"/>
      <c r="O27" s="62"/>
      <c r="P27" s="62"/>
      <c r="Q27" s="62"/>
    </row>
    <row r="28" spans="1:17">
      <c r="A28" s="59">
        <v>1976</v>
      </c>
      <c r="B28" s="41">
        <v>17.2</v>
      </c>
      <c r="C28" s="41">
        <v>15.4</v>
      </c>
      <c r="D28" s="63"/>
      <c r="E28" s="62"/>
      <c r="F28" s="62"/>
      <c r="G28" s="62"/>
      <c r="H28" s="61">
        <v>117.19999999999999</v>
      </c>
      <c r="I28" s="61">
        <v>115.39999999999999</v>
      </c>
      <c r="J28" s="62"/>
      <c r="K28" s="62"/>
      <c r="L28" s="62"/>
      <c r="M28" s="62"/>
      <c r="N28" s="62"/>
      <c r="O28" s="62"/>
      <c r="P28" s="62"/>
      <c r="Q28" s="62"/>
    </row>
    <row r="29" spans="1:17">
      <c r="A29" s="59">
        <v>1977</v>
      </c>
      <c r="B29" s="41">
        <v>18.200000000000003</v>
      </c>
      <c r="C29" s="41">
        <v>14.200000000000003</v>
      </c>
      <c r="D29" s="63"/>
      <c r="E29" s="62"/>
      <c r="F29" s="62"/>
      <c r="G29" s="62"/>
      <c r="H29" s="61">
        <v>138.53039999999999</v>
      </c>
      <c r="I29" s="61">
        <v>131.78679999999997</v>
      </c>
      <c r="J29" s="62"/>
      <c r="K29" s="62"/>
      <c r="L29" s="62"/>
      <c r="M29" s="62"/>
      <c r="N29" s="62"/>
      <c r="O29" s="62"/>
      <c r="P29" s="62"/>
      <c r="Q29" s="62"/>
    </row>
    <row r="30" spans="1:17">
      <c r="A30" s="59">
        <v>1978</v>
      </c>
      <c r="B30" s="41">
        <v>12</v>
      </c>
      <c r="C30" s="41">
        <v>12.1</v>
      </c>
      <c r="D30" s="63"/>
      <c r="E30" s="62"/>
      <c r="F30" s="62"/>
      <c r="G30" s="62"/>
      <c r="H30" s="61">
        <v>155.15404800000002</v>
      </c>
      <c r="I30" s="61">
        <v>147.73300279999998</v>
      </c>
      <c r="J30" s="62"/>
      <c r="K30" s="62"/>
      <c r="L30" s="62"/>
      <c r="M30" s="62"/>
      <c r="N30" s="62"/>
      <c r="O30" s="62"/>
      <c r="P30" s="62"/>
      <c r="Q30" s="62"/>
    </row>
    <row r="31" spans="1:17">
      <c r="A31" s="59">
        <v>1979</v>
      </c>
      <c r="B31" s="41">
        <v>13.9</v>
      </c>
      <c r="C31" s="41">
        <v>16.7</v>
      </c>
      <c r="D31" s="63"/>
      <c r="E31" s="62"/>
      <c r="F31" s="62"/>
      <c r="G31" s="62"/>
      <c r="H31" s="61">
        <v>176.720460672</v>
      </c>
      <c r="I31" s="61">
        <v>172.40441426759998</v>
      </c>
      <c r="J31" s="62"/>
      <c r="K31" s="62"/>
      <c r="L31" s="62"/>
      <c r="M31" s="62"/>
      <c r="N31" s="62"/>
      <c r="O31" s="62"/>
      <c r="P31" s="62"/>
      <c r="Q31" s="62"/>
    </row>
    <row r="32" spans="1:17">
      <c r="A32" s="59">
        <v>1980</v>
      </c>
      <c r="B32" s="41">
        <v>21.7</v>
      </c>
      <c r="C32" s="41">
        <v>20.6</v>
      </c>
      <c r="D32" s="63"/>
      <c r="E32" s="62"/>
      <c r="F32" s="62"/>
      <c r="G32" s="62"/>
      <c r="H32" s="61">
        <v>215.06880063782404</v>
      </c>
      <c r="I32" s="61">
        <v>207.91972360672557</v>
      </c>
      <c r="J32" s="62"/>
      <c r="K32" s="62"/>
      <c r="L32" s="62"/>
      <c r="M32" s="62"/>
      <c r="N32" s="62"/>
      <c r="O32" s="62"/>
      <c r="P32" s="62"/>
      <c r="Q32" s="62"/>
    </row>
    <row r="33" spans="1:17">
      <c r="A33" s="59">
        <v>1981</v>
      </c>
      <c r="B33" s="41">
        <v>16.799999999999997</v>
      </c>
      <c r="C33" s="41">
        <v>20.599999999999994</v>
      </c>
      <c r="D33" s="63"/>
      <c r="E33" s="62"/>
      <c r="F33" s="62"/>
      <c r="G33" s="62"/>
      <c r="H33" s="61">
        <v>251.20035914497842</v>
      </c>
      <c r="I33" s="61">
        <v>250.75118666971105</v>
      </c>
      <c r="J33" s="62"/>
      <c r="K33" s="62"/>
      <c r="L33" s="62"/>
      <c r="M33" s="62"/>
      <c r="N33" s="62"/>
      <c r="O33" s="62"/>
      <c r="P33" s="62"/>
      <c r="Q33" s="62"/>
    </row>
    <row r="34" spans="1:17">
      <c r="A34" s="59">
        <v>1982</v>
      </c>
      <c r="B34" s="41">
        <v>16</v>
      </c>
      <c r="C34" s="41">
        <v>17.5</v>
      </c>
      <c r="D34" s="63"/>
      <c r="E34" s="62"/>
      <c r="F34" s="62"/>
      <c r="G34" s="62"/>
      <c r="H34" s="61">
        <v>291.39241660817498</v>
      </c>
      <c r="I34" s="61">
        <v>294.63264433691046</v>
      </c>
      <c r="J34" s="62"/>
      <c r="K34" s="62"/>
      <c r="L34" s="62"/>
      <c r="M34" s="62"/>
      <c r="N34" s="62"/>
      <c r="O34" s="62"/>
      <c r="P34" s="62"/>
      <c r="Q34" s="62"/>
    </row>
    <row r="35" spans="1:17">
      <c r="A35" s="59">
        <v>1983</v>
      </c>
      <c r="B35" s="41">
        <v>13.2</v>
      </c>
      <c r="C35" s="41">
        <v>18.3</v>
      </c>
      <c r="D35" s="63"/>
      <c r="E35" s="62"/>
      <c r="F35" s="62"/>
      <c r="G35" s="62"/>
      <c r="H35" s="61">
        <v>329.85621560045411</v>
      </c>
      <c r="I35" s="61">
        <v>348.55041825056514</v>
      </c>
      <c r="J35" s="62"/>
      <c r="K35" s="62"/>
      <c r="L35" s="62"/>
      <c r="M35" s="62"/>
      <c r="N35" s="62"/>
      <c r="O35" s="62"/>
      <c r="P35" s="62"/>
      <c r="Q35" s="62"/>
    </row>
    <row r="36" spans="1:17">
      <c r="A36" s="59">
        <v>1984</v>
      </c>
      <c r="B36" s="41">
        <v>9.8000000000000007</v>
      </c>
      <c r="C36" s="41">
        <v>13.2</v>
      </c>
      <c r="D36" s="63"/>
      <c r="E36" s="62"/>
      <c r="F36" s="62"/>
      <c r="G36" s="62"/>
      <c r="H36" s="61">
        <v>362.18212472929866</v>
      </c>
      <c r="I36" s="61">
        <v>394.55907345963976</v>
      </c>
      <c r="J36" s="62"/>
      <c r="K36" s="62"/>
      <c r="L36" s="62"/>
      <c r="M36" s="62"/>
      <c r="N36" s="62"/>
      <c r="O36" s="62"/>
      <c r="P36" s="62"/>
      <c r="Q36" s="62"/>
    </row>
    <row r="37" spans="1:17">
      <c r="A37" s="59">
        <v>1985</v>
      </c>
      <c r="B37" s="41">
        <v>8.6</v>
      </c>
      <c r="C37" s="41">
        <v>10.4</v>
      </c>
      <c r="D37" s="63"/>
      <c r="E37" s="62"/>
      <c r="F37" s="62"/>
      <c r="G37" s="62"/>
      <c r="H37" s="61">
        <v>393.32978745601838</v>
      </c>
      <c r="I37" s="61">
        <v>435.59321709944231</v>
      </c>
      <c r="J37" s="61">
        <v>100</v>
      </c>
      <c r="K37" s="61">
        <v>100</v>
      </c>
      <c r="L37" s="62"/>
      <c r="M37" s="62"/>
      <c r="N37" s="62"/>
      <c r="O37" s="62"/>
      <c r="P37" s="62"/>
      <c r="Q37" s="62"/>
    </row>
    <row r="38" spans="1:17">
      <c r="A38" s="59">
        <v>1986</v>
      </c>
      <c r="B38" s="41">
        <v>4.5</v>
      </c>
      <c r="C38" s="41">
        <v>8.9000000000000057</v>
      </c>
      <c r="D38" s="63"/>
      <c r="E38" s="62"/>
      <c r="F38" s="62"/>
      <c r="G38" s="62"/>
      <c r="H38" s="62"/>
      <c r="I38" s="62"/>
      <c r="J38" s="61">
        <v>104.5</v>
      </c>
      <c r="K38" s="61">
        <v>108.89999999999999</v>
      </c>
      <c r="L38" s="62"/>
      <c r="M38" s="62"/>
      <c r="N38" s="62"/>
      <c r="O38" s="62"/>
      <c r="P38" s="62"/>
      <c r="Q38" s="62"/>
    </row>
    <row r="39" spans="1:17">
      <c r="A39" s="59">
        <v>1987</v>
      </c>
      <c r="B39" s="41">
        <v>4.3</v>
      </c>
      <c r="C39" s="41">
        <v>5.6</v>
      </c>
      <c r="D39" s="63"/>
      <c r="E39" s="62"/>
      <c r="F39" s="62"/>
      <c r="G39" s="62"/>
      <c r="H39" s="62"/>
      <c r="I39" s="62"/>
      <c r="J39" s="61">
        <v>108.99349999999998</v>
      </c>
      <c r="K39" s="61">
        <v>114.99839999999999</v>
      </c>
      <c r="L39" s="62"/>
      <c r="M39" s="62"/>
      <c r="N39" s="62"/>
      <c r="O39" s="62"/>
      <c r="P39" s="62"/>
      <c r="Q39" s="62"/>
    </row>
    <row r="40" spans="1:17">
      <c r="A40" s="59">
        <v>1988</v>
      </c>
      <c r="B40" s="41">
        <v>4.4000000000000004</v>
      </c>
      <c r="C40" s="41">
        <v>6.3</v>
      </c>
      <c r="D40" s="63"/>
      <c r="E40" s="62"/>
      <c r="F40" s="62"/>
      <c r="G40" s="62"/>
      <c r="H40" s="62"/>
      <c r="I40" s="62"/>
      <c r="J40" s="61">
        <v>113.78921399999999</v>
      </c>
      <c r="K40" s="61">
        <v>122.2432992</v>
      </c>
      <c r="L40" s="62"/>
      <c r="M40" s="62"/>
      <c r="N40" s="62"/>
      <c r="O40" s="62"/>
      <c r="P40" s="62"/>
      <c r="Q40" s="62"/>
    </row>
    <row r="41" spans="1:17">
      <c r="A41" s="59">
        <v>1989</v>
      </c>
      <c r="B41" s="41">
        <v>5.6</v>
      </c>
      <c r="C41" s="41">
        <v>7.7</v>
      </c>
      <c r="D41" s="63"/>
      <c r="E41" s="62"/>
      <c r="F41" s="62"/>
      <c r="G41" s="62"/>
      <c r="H41" s="62"/>
      <c r="I41" s="62"/>
      <c r="J41" s="61">
        <v>120.161409984</v>
      </c>
      <c r="K41" s="61">
        <v>131.65603323839997</v>
      </c>
      <c r="L41" s="62"/>
      <c r="M41" s="62"/>
      <c r="N41" s="62"/>
      <c r="O41" s="62"/>
      <c r="P41" s="62"/>
      <c r="Q41" s="62"/>
    </row>
    <row r="42" spans="1:17">
      <c r="A42" s="59">
        <v>1990</v>
      </c>
      <c r="B42" s="41">
        <v>6</v>
      </c>
      <c r="C42" s="41">
        <v>7.4</v>
      </c>
      <c r="D42" s="63"/>
      <c r="E42" s="62"/>
      <c r="F42" s="62"/>
      <c r="G42" s="62"/>
      <c r="H42" s="62"/>
      <c r="I42" s="62"/>
      <c r="J42" s="61">
        <v>127.37109458304002</v>
      </c>
      <c r="K42" s="61">
        <v>141.3985796980416</v>
      </c>
      <c r="L42" s="62"/>
      <c r="M42" s="62"/>
      <c r="N42" s="62"/>
      <c r="O42" s="62"/>
      <c r="P42" s="62"/>
      <c r="Q42" s="62"/>
    </row>
    <row r="43" spans="1:17">
      <c r="A43" s="59">
        <v>1991</v>
      </c>
      <c r="B43" s="41">
        <v>5.7000000000000028</v>
      </c>
      <c r="C43" s="41">
        <v>7.2999999999999972</v>
      </c>
      <c r="D43" s="63"/>
      <c r="E43" s="62"/>
      <c r="F43" s="62"/>
      <c r="G43" s="62"/>
      <c r="H43" s="62"/>
      <c r="I43" s="62"/>
      <c r="J43" s="61">
        <v>134.6312469742733</v>
      </c>
      <c r="K43" s="61">
        <v>151.72067601599861</v>
      </c>
      <c r="L43" s="62"/>
      <c r="M43" s="62"/>
      <c r="N43" s="62"/>
      <c r="O43" s="62"/>
      <c r="P43" s="62"/>
      <c r="Q43" s="62"/>
    </row>
    <row r="44" spans="1:17">
      <c r="A44" s="59">
        <v>1992</v>
      </c>
      <c r="B44" s="41">
        <v>4.0999999999999996</v>
      </c>
      <c r="C44" s="41">
        <v>7.5</v>
      </c>
      <c r="D44" s="63"/>
      <c r="E44" s="62"/>
      <c r="F44" s="62"/>
      <c r="G44" s="62"/>
      <c r="H44" s="62"/>
      <c r="I44" s="62"/>
      <c r="J44" s="61">
        <v>140.15112810021847</v>
      </c>
      <c r="K44" s="61">
        <v>163.09972671719851</v>
      </c>
      <c r="L44" s="62"/>
      <c r="M44" s="62"/>
      <c r="N44" s="62"/>
      <c r="O44" s="62"/>
      <c r="P44" s="62"/>
      <c r="Q44" s="62"/>
    </row>
    <row r="45" spans="1:17">
      <c r="A45" s="59">
        <v>1993</v>
      </c>
      <c r="B45" s="41">
        <v>4.0999999999999996</v>
      </c>
      <c r="C45" s="41">
        <v>5.6</v>
      </c>
      <c r="D45" s="63"/>
      <c r="E45" s="62"/>
      <c r="F45" s="62"/>
      <c r="G45" s="62"/>
      <c r="H45" s="62"/>
      <c r="I45" s="62"/>
      <c r="J45" s="61">
        <v>145.89732435232742</v>
      </c>
      <c r="K45" s="61">
        <v>172.23331141336163</v>
      </c>
      <c r="L45" s="62"/>
      <c r="M45" s="62"/>
      <c r="N45" s="62"/>
      <c r="O45" s="62"/>
      <c r="P45" s="62"/>
      <c r="Q45" s="62"/>
    </row>
    <row r="46" spans="1:17">
      <c r="A46" s="59">
        <v>1994</v>
      </c>
      <c r="B46" s="41">
        <v>3.9</v>
      </c>
      <c r="C46" s="41">
        <v>4.3</v>
      </c>
      <c r="D46" s="63"/>
      <c r="E46" s="62"/>
      <c r="F46" s="62"/>
      <c r="G46" s="62"/>
      <c r="H46" s="62"/>
      <c r="I46" s="62"/>
      <c r="J46" s="61">
        <v>151.5873200020682</v>
      </c>
      <c r="K46" s="61">
        <v>179.63934380413616</v>
      </c>
      <c r="L46" s="62"/>
      <c r="M46" s="62"/>
      <c r="N46" s="62"/>
      <c r="O46" s="62"/>
      <c r="P46" s="62"/>
      <c r="Q46" s="62"/>
    </row>
    <row r="47" spans="1:17">
      <c r="A47" s="59">
        <v>1995</v>
      </c>
      <c r="B47" s="41">
        <v>5.3</v>
      </c>
      <c r="C47" s="41">
        <v>5.2</v>
      </c>
      <c r="D47" s="63"/>
      <c r="E47" s="62"/>
      <c r="F47" s="62"/>
      <c r="G47" s="62"/>
      <c r="H47" s="62"/>
      <c r="I47" s="62"/>
      <c r="J47" s="61">
        <v>159.6214479621778</v>
      </c>
      <c r="K47" s="61">
        <v>188.98058968195127</v>
      </c>
      <c r="L47" s="61">
        <v>100</v>
      </c>
      <c r="M47" s="61">
        <v>100</v>
      </c>
      <c r="N47" s="62"/>
      <c r="O47" s="62"/>
      <c r="P47" s="62"/>
      <c r="Q47" s="62"/>
    </row>
    <row r="48" spans="1:17">
      <c r="A48" s="59">
        <v>1996</v>
      </c>
      <c r="B48" s="41">
        <v>3.7999999999999972</v>
      </c>
      <c r="C48" s="41">
        <v>4.4000000000000057</v>
      </c>
      <c r="D48" s="63"/>
      <c r="E48" s="62"/>
      <c r="F48" s="62"/>
      <c r="G48" s="62"/>
      <c r="H48" s="62"/>
      <c r="I48" s="62"/>
      <c r="J48" s="62"/>
      <c r="K48" s="62"/>
      <c r="L48" s="61">
        <v>103.8</v>
      </c>
      <c r="M48" s="61">
        <v>104.4</v>
      </c>
      <c r="N48" s="62"/>
      <c r="O48" s="62"/>
      <c r="P48" s="62"/>
      <c r="Q48" s="62"/>
    </row>
    <row r="49" spans="1:17">
      <c r="A49" s="59">
        <v>1997</v>
      </c>
      <c r="B49" s="41">
        <v>1.4</v>
      </c>
      <c r="C49" s="41">
        <v>3.2</v>
      </c>
      <c r="D49" s="63"/>
      <c r="E49" s="62"/>
      <c r="F49" s="62"/>
      <c r="G49" s="62"/>
      <c r="H49" s="62"/>
      <c r="I49" s="62"/>
      <c r="J49" s="62"/>
      <c r="K49" s="62"/>
      <c r="L49" s="61">
        <v>105.25320000000001</v>
      </c>
      <c r="M49" s="61">
        <v>107.74080000000001</v>
      </c>
      <c r="N49" s="62"/>
      <c r="O49" s="62"/>
      <c r="P49" s="62"/>
      <c r="Q49" s="62"/>
    </row>
    <row r="50" spans="1:17">
      <c r="A50" s="59">
        <v>1998</v>
      </c>
      <c r="B50" s="41">
        <v>1.5</v>
      </c>
      <c r="C50" s="41">
        <v>2.7</v>
      </c>
      <c r="D50" s="63"/>
      <c r="E50" s="62"/>
      <c r="F50" s="62"/>
      <c r="G50" s="62"/>
      <c r="H50" s="62"/>
      <c r="I50" s="62"/>
      <c r="J50" s="62"/>
      <c r="K50" s="62"/>
      <c r="L50" s="61">
        <v>106.831998</v>
      </c>
      <c r="M50" s="61">
        <v>110.6498016</v>
      </c>
      <c r="N50" s="62"/>
      <c r="O50" s="62"/>
      <c r="P50" s="62"/>
      <c r="Q50" s="62"/>
    </row>
    <row r="51" spans="1:17">
      <c r="A51" s="59">
        <v>1999</v>
      </c>
      <c r="B51" s="41">
        <v>1.2</v>
      </c>
      <c r="C51" s="41">
        <v>2.4</v>
      </c>
      <c r="D51" s="63"/>
      <c r="E51" s="62"/>
      <c r="F51" s="62"/>
      <c r="G51" s="62"/>
      <c r="H51" s="62"/>
      <c r="I51" s="62"/>
      <c r="J51" s="62"/>
      <c r="K51" s="62"/>
      <c r="L51" s="61">
        <v>108.11398197599999</v>
      </c>
      <c r="M51" s="61">
        <v>113.3053968384</v>
      </c>
      <c r="N51" s="62"/>
      <c r="O51" s="62"/>
      <c r="P51" s="62"/>
      <c r="Q51" s="62"/>
    </row>
    <row r="52" spans="1:17">
      <c r="A52" s="59">
        <v>2000</v>
      </c>
      <c r="B52" s="41">
        <v>2.6</v>
      </c>
      <c r="C52" s="41">
        <v>2.4</v>
      </c>
      <c r="D52" s="63"/>
      <c r="E52" s="62"/>
      <c r="F52" s="62"/>
      <c r="G52" s="62"/>
      <c r="H52" s="62"/>
      <c r="I52" s="62"/>
      <c r="J52" s="62"/>
      <c r="K52" s="62"/>
      <c r="L52" s="61">
        <v>110.92494550737599</v>
      </c>
      <c r="M52" s="61">
        <v>116.02472636252162</v>
      </c>
      <c r="N52" s="62"/>
      <c r="O52" s="62"/>
      <c r="P52" s="62"/>
      <c r="Q52" s="62"/>
    </row>
    <row r="53" spans="1:17">
      <c r="A53" s="59">
        <v>2001</v>
      </c>
      <c r="B53" s="41">
        <v>2.5</v>
      </c>
      <c r="C53" s="41">
        <v>3.3</v>
      </c>
      <c r="D53" s="63"/>
      <c r="E53" s="62"/>
      <c r="F53" s="62"/>
      <c r="G53" s="62"/>
      <c r="H53" s="62"/>
      <c r="I53" s="62"/>
      <c r="J53" s="62"/>
      <c r="K53" s="62"/>
      <c r="L53" s="61">
        <v>113.69806914506037</v>
      </c>
      <c r="M53" s="61">
        <v>119.85354233248479</v>
      </c>
      <c r="N53" s="62"/>
      <c r="O53" s="62"/>
      <c r="P53" s="62"/>
      <c r="Q53" s="62"/>
    </row>
    <row r="54" spans="1:17">
      <c r="A54" s="59">
        <v>2002</v>
      </c>
      <c r="B54" s="41">
        <v>1.8</v>
      </c>
      <c r="C54" s="41">
        <v>3.4</v>
      </c>
      <c r="D54" s="63"/>
      <c r="E54" s="62"/>
      <c r="F54" s="62"/>
      <c r="G54" s="62"/>
      <c r="H54" s="62"/>
      <c r="I54" s="62"/>
      <c r="J54" s="62"/>
      <c r="K54" s="62"/>
      <c r="L54" s="61">
        <v>115.74463438967149</v>
      </c>
      <c r="M54" s="61">
        <v>123.92856277178927</v>
      </c>
      <c r="N54" s="62"/>
      <c r="O54" s="62"/>
      <c r="P54" s="62"/>
      <c r="Q54" s="62"/>
    </row>
    <row r="55" spans="1:17">
      <c r="A55" s="59">
        <v>2003</v>
      </c>
      <c r="B55" s="41">
        <v>2.2000000000000002</v>
      </c>
      <c r="C55" s="41">
        <v>3.2</v>
      </c>
      <c r="D55" s="63"/>
      <c r="E55" s="62"/>
      <c r="F55" s="62"/>
      <c r="G55" s="62"/>
      <c r="H55" s="62"/>
      <c r="I55" s="62"/>
      <c r="J55" s="62"/>
      <c r="K55" s="62"/>
      <c r="L55" s="61">
        <v>118.29101634624426</v>
      </c>
      <c r="M55" s="61">
        <v>127.89427678048655</v>
      </c>
      <c r="N55" s="62"/>
      <c r="O55" s="62"/>
      <c r="P55" s="62"/>
      <c r="Q55" s="62"/>
    </row>
    <row r="56" spans="1:17">
      <c r="A56" s="59">
        <v>2004</v>
      </c>
      <c r="B56" s="41">
        <v>1.7</v>
      </c>
      <c r="C56" s="41">
        <v>3.1</v>
      </c>
      <c r="D56" s="63"/>
      <c r="E56" s="62"/>
      <c r="F56" s="62"/>
      <c r="G56" s="62"/>
      <c r="H56" s="62"/>
      <c r="I56" s="62"/>
      <c r="J56" s="62"/>
      <c r="K56" s="62"/>
      <c r="L56" s="61">
        <v>120.30196362413039</v>
      </c>
      <c r="M56" s="61">
        <v>131.85899936068165</v>
      </c>
      <c r="N56" s="62"/>
      <c r="O56" s="62"/>
      <c r="P56" s="62"/>
      <c r="Q56" s="62"/>
    </row>
    <row r="57" spans="1:17">
      <c r="A57" s="59">
        <v>2005</v>
      </c>
      <c r="B57" s="41">
        <v>1.5</v>
      </c>
      <c r="C57" s="41">
        <v>2.6</v>
      </c>
      <c r="D57" s="63"/>
      <c r="E57" s="62"/>
      <c r="F57" s="62"/>
      <c r="G57" s="62"/>
      <c r="H57" s="62"/>
      <c r="I57" s="62"/>
      <c r="J57" s="62"/>
      <c r="K57" s="62"/>
      <c r="L57" s="61">
        <v>122.10649307849233</v>
      </c>
      <c r="M57" s="61">
        <v>135.28733334405936</v>
      </c>
      <c r="N57" s="61">
        <v>100</v>
      </c>
      <c r="O57" s="61">
        <v>100</v>
      </c>
      <c r="P57" s="62"/>
      <c r="Q57" s="62"/>
    </row>
    <row r="58" spans="1:17">
      <c r="A58" s="59">
        <v>2006</v>
      </c>
      <c r="B58" s="41">
        <v>2</v>
      </c>
      <c r="C58" s="41">
        <v>2.1</v>
      </c>
      <c r="D58" s="63"/>
      <c r="E58" s="62"/>
      <c r="F58" s="62"/>
      <c r="G58" s="62"/>
      <c r="H58" s="62"/>
      <c r="I58" s="62"/>
      <c r="J58" s="62"/>
      <c r="K58" s="62"/>
      <c r="L58" s="62"/>
      <c r="M58" s="62"/>
      <c r="N58" s="61">
        <v>102</v>
      </c>
      <c r="O58" s="61">
        <v>102.1</v>
      </c>
      <c r="P58" s="62"/>
      <c r="Q58" s="62"/>
    </row>
    <row r="59" spans="1:17">
      <c r="A59" s="59">
        <v>2007</v>
      </c>
      <c r="B59" s="41">
        <v>1.5</v>
      </c>
      <c r="C59" s="41">
        <v>2.1</v>
      </c>
      <c r="D59" s="63"/>
      <c r="E59" s="62"/>
      <c r="F59" s="62"/>
      <c r="G59" s="62"/>
      <c r="H59" s="62"/>
      <c r="I59" s="62"/>
      <c r="J59" s="62"/>
      <c r="K59" s="62"/>
      <c r="L59" s="62"/>
      <c r="M59" s="62"/>
      <c r="N59" s="61">
        <v>103.53000000000002</v>
      </c>
      <c r="O59" s="61">
        <v>104.24409999999997</v>
      </c>
      <c r="P59" s="62"/>
      <c r="Q59" s="62"/>
    </row>
    <row r="60" spans="1:17">
      <c r="A60" s="59">
        <v>2008</v>
      </c>
      <c r="B60" s="41">
        <v>3.6</v>
      </c>
      <c r="C60" s="41">
        <v>3</v>
      </c>
      <c r="D60" s="63"/>
      <c r="E60" s="62"/>
      <c r="F60" s="62"/>
      <c r="G60" s="62"/>
      <c r="H60" s="62"/>
      <c r="I60" s="62"/>
      <c r="J60" s="62"/>
      <c r="K60" s="62"/>
      <c r="L60" s="62"/>
      <c r="M60" s="62"/>
      <c r="N60" s="61">
        <v>107.25708</v>
      </c>
      <c r="O60" s="61">
        <v>107.37142299999999</v>
      </c>
      <c r="P60" s="62"/>
      <c r="Q60" s="62"/>
    </row>
    <row r="61" spans="1:17">
      <c r="A61" s="59">
        <v>2009</v>
      </c>
      <c r="B61" s="41">
        <v>0</v>
      </c>
      <c r="C61" s="41">
        <v>1.9</v>
      </c>
      <c r="D61" s="63"/>
      <c r="E61" s="62"/>
      <c r="F61" s="62"/>
      <c r="G61" s="62"/>
      <c r="H61" s="62"/>
      <c r="I61" s="62"/>
      <c r="J61" s="62"/>
      <c r="K61" s="62"/>
      <c r="L61" s="62"/>
      <c r="M61" s="62"/>
      <c r="N61" s="61">
        <v>107.25708</v>
      </c>
      <c r="O61" s="61">
        <v>109.41148003699996</v>
      </c>
      <c r="P61" s="62"/>
      <c r="Q61" s="62"/>
    </row>
    <row r="62" spans="1:17">
      <c r="A62" s="59">
        <v>2010</v>
      </c>
      <c r="B62" s="41">
        <v>1.3</v>
      </c>
      <c r="C62" s="41">
        <v>1.9</v>
      </c>
      <c r="D62" s="63"/>
      <c r="E62" s="62"/>
      <c r="F62" s="62"/>
      <c r="G62" s="62"/>
      <c r="H62" s="62"/>
      <c r="I62" s="62"/>
      <c r="J62" s="62"/>
      <c r="K62" s="62"/>
      <c r="L62" s="62"/>
      <c r="M62" s="62"/>
      <c r="N62" s="61">
        <v>108.65142203999997</v>
      </c>
      <c r="O62" s="61">
        <v>111.49029815770295</v>
      </c>
      <c r="P62" s="62"/>
      <c r="Q62" s="62"/>
    </row>
    <row r="63" spans="1:17">
      <c r="A63" s="59">
        <v>2011</v>
      </c>
      <c r="B63" s="41">
        <v>3.0999999999999943</v>
      </c>
      <c r="C63" s="41">
        <v>2.2999999999999972</v>
      </c>
      <c r="D63" s="63"/>
      <c r="E63" s="62"/>
      <c r="F63" s="62"/>
      <c r="G63" s="62"/>
      <c r="H63" s="62"/>
      <c r="I63" s="62"/>
      <c r="J63" s="62"/>
      <c r="K63" s="62"/>
      <c r="L63" s="62"/>
      <c r="M63" s="62"/>
      <c r="N63" s="61">
        <v>112.01961612323996</v>
      </c>
      <c r="O63" s="61">
        <v>114.05457501533012</v>
      </c>
      <c r="P63" s="62"/>
      <c r="Q63" s="62"/>
    </row>
    <row r="64" spans="1:17">
      <c r="A64" s="59">
        <v>2012</v>
      </c>
      <c r="B64" s="41">
        <v>3.8</v>
      </c>
      <c r="C64" s="41">
        <v>2.2000000000000002</v>
      </c>
      <c r="D64" s="63"/>
      <c r="E64" s="62"/>
      <c r="F64" s="62"/>
      <c r="G64" s="62"/>
      <c r="H64" s="62"/>
      <c r="I64" s="62"/>
      <c r="J64" s="62"/>
      <c r="K64" s="62"/>
      <c r="L64" s="62"/>
      <c r="M64" s="62"/>
      <c r="N64" s="61">
        <v>116.27636153592309</v>
      </c>
      <c r="O64" s="61">
        <v>116.56377566566738</v>
      </c>
      <c r="P64" s="62"/>
      <c r="Q64" s="62"/>
    </row>
    <row r="65" spans="1:17">
      <c r="A65" s="59">
        <v>2013</v>
      </c>
      <c r="B65" s="41">
        <v>0.9</v>
      </c>
      <c r="C65" s="41">
        <v>1.5</v>
      </c>
      <c r="D65" s="63"/>
      <c r="E65" s="62"/>
      <c r="F65" s="62"/>
      <c r="G65" s="62"/>
      <c r="H65" s="62"/>
      <c r="I65" s="62"/>
      <c r="J65" s="62"/>
      <c r="K65" s="62"/>
      <c r="L65" s="62"/>
      <c r="M65" s="62"/>
      <c r="N65" s="61">
        <v>117.32284878974637</v>
      </c>
      <c r="O65" s="61">
        <v>118.31223230065237</v>
      </c>
      <c r="P65" s="62"/>
      <c r="Q65" s="62"/>
    </row>
    <row r="66" spans="1:17">
      <c r="A66" s="59">
        <v>2014</v>
      </c>
      <c r="B66" s="41">
        <v>-0.3</v>
      </c>
      <c r="C66" s="41">
        <v>0.9</v>
      </c>
      <c r="D66" s="63"/>
      <c r="E66" s="62"/>
      <c r="F66" s="62"/>
      <c r="G66" s="62"/>
      <c r="H66" s="62"/>
      <c r="I66" s="62"/>
      <c r="J66" s="62"/>
      <c r="K66" s="62"/>
      <c r="L66" s="62"/>
      <c r="M66" s="62"/>
      <c r="N66" s="61">
        <v>116.97088024337714</v>
      </c>
      <c r="O66" s="61">
        <v>119.37704239135823</v>
      </c>
      <c r="P66" s="62"/>
      <c r="Q66" s="62"/>
    </row>
    <row r="67" spans="1:17">
      <c r="A67" s="59">
        <v>2015</v>
      </c>
      <c r="B67" s="41">
        <v>-0.5</v>
      </c>
      <c r="C67" s="41">
        <v>0.6</v>
      </c>
      <c r="D67" s="63"/>
      <c r="E67" s="62"/>
      <c r="F67" s="62"/>
      <c r="G67" s="62"/>
      <c r="H67" s="62"/>
      <c r="I67" s="62"/>
      <c r="J67" s="62"/>
      <c r="K67" s="62"/>
      <c r="L67" s="62"/>
      <c r="M67" s="62"/>
      <c r="N67" s="61">
        <v>116.38602584216025</v>
      </c>
      <c r="O67" s="61">
        <v>120.09330464570638</v>
      </c>
      <c r="P67" s="61">
        <v>100</v>
      </c>
      <c r="Q67" s="61">
        <v>100</v>
      </c>
    </row>
    <row r="68" spans="1:17">
      <c r="A68" s="59">
        <v>2016</v>
      </c>
      <c r="B68" s="41">
        <v>-0.59999999999999432</v>
      </c>
      <c r="C68" s="41">
        <v>0.59999999999999432</v>
      </c>
      <c r="D68" s="63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1">
        <v>99.4</v>
      </c>
      <c r="Q68" s="61">
        <v>100.6</v>
      </c>
    </row>
    <row r="69" spans="1:17">
      <c r="A69" s="59">
        <v>2017</v>
      </c>
      <c r="B69" s="41">
        <v>1.3</v>
      </c>
      <c r="C69" s="41">
        <v>1.1000000000000001</v>
      </c>
      <c r="D69" s="63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1">
        <v>100.69220000000001</v>
      </c>
      <c r="Q69" s="61">
        <v>101.70659999999998</v>
      </c>
    </row>
    <row r="70" spans="1:17">
      <c r="A70" s="59">
        <v>2018</v>
      </c>
      <c r="B70" s="41">
        <v>1.3</v>
      </c>
      <c r="C70" s="41">
        <v>1</v>
      </c>
      <c r="D70" s="63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1">
        <v>102.00119859999998</v>
      </c>
      <c r="Q70" s="61">
        <v>102.72366600000001</v>
      </c>
    </row>
    <row r="71" spans="1:17">
      <c r="A71" s="59">
        <v>2019</v>
      </c>
      <c r="B71" s="41">
        <v>0.4</v>
      </c>
      <c r="C71" s="41">
        <v>0.9</v>
      </c>
      <c r="D71" s="63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1">
        <v>102.40920339439998</v>
      </c>
      <c r="Q71" s="61">
        <v>103.64817899399998</v>
      </c>
    </row>
    <row r="72" spans="1:17">
      <c r="A72" s="59">
        <v>2020</v>
      </c>
      <c r="B72" s="41">
        <v>-0.7</v>
      </c>
      <c r="C72" s="41">
        <v>0.5</v>
      </c>
      <c r="D72" s="63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1">
        <v>101.69233897063921</v>
      </c>
      <c r="Q72" s="61">
        <v>104.16641988896997</v>
      </c>
    </row>
    <row r="73" spans="1:17">
      <c r="A73" s="59">
        <v>2021</v>
      </c>
      <c r="B73" s="41">
        <v>2.6</v>
      </c>
      <c r="C73" s="41">
        <v>1</v>
      </c>
      <c r="D73" s="63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1">
        <v>104.33633978387581</v>
      </c>
      <c r="Q73" s="61">
        <v>105.20808408785966</v>
      </c>
    </row>
    <row r="74" spans="1:17">
      <c r="A74" s="59">
        <v>2022</v>
      </c>
      <c r="B74" s="41">
        <v>12</v>
      </c>
      <c r="C74" s="41">
        <v>3.1</v>
      </c>
      <c r="D74" s="63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1">
        <v>116.85670055794093</v>
      </c>
      <c r="Q74" s="61">
        <v>108.46953469458332</v>
      </c>
    </row>
    <row r="75" spans="1:17">
      <c r="A75" s="59">
        <v>2023</v>
      </c>
      <c r="B75" s="41">
        <v>6.4</v>
      </c>
      <c r="C75" s="41">
        <v>4.0999999999999996</v>
      </c>
      <c r="D75" s="63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1">
        <v>124.33552939364915</v>
      </c>
      <c r="Q75" s="61">
        <v>112.91678561706124</v>
      </c>
    </row>
    <row r="76" spans="1:17">
      <c r="A76" s="59">
        <v>2024</v>
      </c>
      <c r="B76" s="41">
        <v>-0.5</v>
      </c>
      <c r="C76" s="41">
        <v>2.9</v>
      </c>
      <c r="D76" s="63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1">
        <v>123.71385174668093</v>
      </c>
      <c r="Q76" s="61">
        <v>116.19137239995601</v>
      </c>
    </row>
    <row r="77" spans="1:17">
      <c r="A77" s="64">
        <v>2025</v>
      </c>
      <c r="B77" s="48">
        <v>0.7</v>
      </c>
      <c r="C77" s="48">
        <v>2.6</v>
      </c>
      <c r="D77" s="65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64">
        <v>124.57984870890768</v>
      </c>
      <c r="Q77" s="64">
        <v>119.21234808235485</v>
      </c>
    </row>
    <row r="78" spans="1:17">
      <c r="A78" s="43" t="s">
        <v>84</v>
      </c>
      <c r="B78" s="41"/>
      <c r="C78" s="43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</row>
    <row r="79" spans="1:17">
      <c r="A79" s="22"/>
      <c r="C79" s="22"/>
    </row>
    <row r="80" spans="1:17">
      <c r="A80" s="22"/>
      <c r="C80" s="22"/>
    </row>
    <row r="81" spans="1:1">
      <c r="A81" s="22"/>
    </row>
    <row r="82" spans="1:1">
      <c r="A82" s="22"/>
    </row>
    <row r="83" spans="1:1">
      <c r="A83" s="22"/>
    </row>
    <row r="84" spans="1:1">
      <c r="A84" s="22"/>
    </row>
    <row r="85" spans="1:1">
      <c r="A85" s="22"/>
    </row>
    <row r="86" spans="1:1">
      <c r="A86" s="22"/>
    </row>
    <row r="87" spans="1:1">
      <c r="A87" s="22"/>
    </row>
    <row r="88" spans="1:1">
      <c r="A88" s="22"/>
    </row>
    <row r="89" spans="1:1">
      <c r="A89" s="22"/>
    </row>
    <row r="90" spans="1:1">
      <c r="A90" s="22"/>
    </row>
    <row r="91" spans="1:1">
      <c r="A91" s="22"/>
    </row>
    <row r="92" spans="1:1">
      <c r="A92" s="22"/>
    </row>
    <row r="93" spans="1:1">
      <c r="A93" s="22"/>
    </row>
    <row r="94" spans="1:1">
      <c r="A94" s="22"/>
    </row>
    <row r="95" spans="1:1">
      <c r="A95" s="22"/>
    </row>
    <row r="96" spans="1:1">
      <c r="A96" s="22"/>
    </row>
    <row r="97" spans="1:1">
      <c r="A97" s="22"/>
    </row>
    <row r="98" spans="1:1">
      <c r="A98" s="22"/>
    </row>
    <row r="99" spans="1:1">
      <c r="A99" s="22"/>
    </row>
    <row r="100" spans="1:1">
      <c r="A100" s="22"/>
    </row>
    <row r="101" spans="1:1">
      <c r="A101" s="22"/>
    </row>
    <row r="102" spans="1:1">
      <c r="A102" s="22"/>
    </row>
    <row r="103" spans="1:1">
      <c r="A103" s="22"/>
    </row>
    <row r="104" spans="1:1">
      <c r="A104" s="22"/>
    </row>
    <row r="105" spans="1:1">
      <c r="A105" s="22"/>
    </row>
    <row r="106" spans="1:1">
      <c r="A106" s="22"/>
    </row>
    <row r="107" spans="1:1">
      <c r="A107" s="22"/>
    </row>
    <row r="108" spans="1:1">
      <c r="A108" s="22"/>
    </row>
    <row r="109" spans="1:1">
      <c r="A109" s="22"/>
    </row>
    <row r="110" spans="1:1">
      <c r="A110" s="22"/>
    </row>
    <row r="111" spans="1:1">
      <c r="A111" s="22"/>
    </row>
    <row r="112" spans="1:1">
      <c r="A112" s="22"/>
    </row>
    <row r="113" spans="1:1">
      <c r="A113" s="22"/>
    </row>
    <row r="114" spans="1:1">
      <c r="A114" s="22"/>
    </row>
    <row r="115" spans="1:1">
      <c r="A115" s="22"/>
    </row>
    <row r="116" spans="1:1">
      <c r="A116" s="22"/>
    </row>
    <row r="117" spans="1:1">
      <c r="A117" s="22"/>
    </row>
    <row r="118" spans="1:1">
      <c r="A118" s="22"/>
    </row>
    <row r="119" spans="1:1">
      <c r="A119" s="22"/>
    </row>
    <row r="120" spans="1:1">
      <c r="A120" s="22"/>
    </row>
    <row r="121" spans="1:1">
      <c r="A121" s="22"/>
    </row>
    <row r="122" spans="1:1">
      <c r="A122" s="22"/>
    </row>
    <row r="123" spans="1:1">
      <c r="A123" s="22"/>
    </row>
    <row r="124" spans="1:1">
      <c r="A124" s="22"/>
    </row>
    <row r="125" spans="1:1">
      <c r="A125" s="22"/>
    </row>
    <row r="126" spans="1:1">
      <c r="A126" s="22"/>
    </row>
    <row r="127" spans="1:1">
      <c r="A127" s="22"/>
    </row>
    <row r="128" spans="1:1">
      <c r="A128" s="22"/>
    </row>
    <row r="129" spans="1:1">
      <c r="A129" s="22"/>
    </row>
    <row r="130" spans="1:1">
      <c r="A130" s="22"/>
    </row>
    <row r="131" spans="1:1">
      <c r="A131" s="22"/>
    </row>
    <row r="132" spans="1:1">
      <c r="A132" s="22"/>
    </row>
    <row r="133" spans="1:1">
      <c r="A133" s="22"/>
    </row>
    <row r="134" spans="1:1">
      <c r="A134" s="22"/>
    </row>
    <row r="135" spans="1:1">
      <c r="A135" s="22"/>
    </row>
    <row r="136" spans="1:1">
      <c r="A136" s="22"/>
    </row>
    <row r="137" spans="1:1">
      <c r="A137" s="22"/>
    </row>
    <row r="138" spans="1:1">
      <c r="A138" s="22"/>
    </row>
    <row r="139" spans="1:1">
      <c r="A139" s="22"/>
    </row>
    <row r="140" spans="1:1">
      <c r="A140" s="22"/>
    </row>
    <row r="141" spans="1:1">
      <c r="A141" s="22"/>
    </row>
    <row r="142" spans="1:1">
      <c r="A142" s="22"/>
    </row>
    <row r="143" spans="1:1">
      <c r="A143" s="22"/>
    </row>
    <row r="144" spans="1:1">
      <c r="A144" s="22"/>
    </row>
    <row r="145" spans="1:1">
      <c r="A145" s="22"/>
    </row>
    <row r="146" spans="1:1">
      <c r="A146" s="22"/>
    </row>
    <row r="147" spans="1:1">
      <c r="A147" s="22"/>
    </row>
    <row r="148" spans="1:1">
      <c r="A148" s="22"/>
    </row>
    <row r="149" spans="1:1">
      <c r="A149" s="22"/>
    </row>
    <row r="150" spans="1:1">
      <c r="A150" s="22"/>
    </row>
    <row r="151" spans="1:1">
      <c r="A151" s="22"/>
    </row>
    <row r="152" spans="1:1">
      <c r="A152" s="22"/>
    </row>
    <row r="153" spans="1:1">
      <c r="A153" s="22"/>
    </row>
    <row r="154" spans="1:1">
      <c r="A154" s="22"/>
    </row>
    <row r="155" spans="1:1">
      <c r="A155" s="22"/>
    </row>
    <row r="156" spans="1:1">
      <c r="A156" s="22"/>
    </row>
    <row r="157" spans="1:1">
      <c r="A157" s="22"/>
    </row>
    <row r="158" spans="1:1">
      <c r="A158" s="22"/>
    </row>
    <row r="159" spans="1:1">
      <c r="A159" s="22"/>
    </row>
    <row r="160" spans="1:1">
      <c r="A160" s="22"/>
    </row>
    <row r="161" spans="1:1">
      <c r="A161" s="22"/>
    </row>
    <row r="162" spans="1:1">
      <c r="A162" s="22"/>
    </row>
    <row r="163" spans="1:1">
      <c r="A163" s="22"/>
    </row>
    <row r="164" spans="1:1">
      <c r="A164" s="22"/>
    </row>
    <row r="165" spans="1:1">
      <c r="A165" s="22"/>
    </row>
    <row r="166" spans="1:1">
      <c r="A166" s="22"/>
    </row>
    <row r="167" spans="1:1">
      <c r="A167" s="22"/>
    </row>
    <row r="168" spans="1:1">
      <c r="A168" s="22"/>
    </row>
    <row r="169" spans="1:1">
      <c r="A169" s="22"/>
    </row>
    <row r="170" spans="1:1">
      <c r="A170" s="22"/>
    </row>
    <row r="171" spans="1:1">
      <c r="A171" s="22"/>
    </row>
    <row r="172" spans="1:1">
      <c r="A172" s="22"/>
    </row>
    <row r="173" spans="1:1">
      <c r="A173" s="22"/>
    </row>
    <row r="174" spans="1:1">
      <c r="A174" s="22"/>
    </row>
    <row r="175" spans="1:1">
      <c r="A175" s="22"/>
    </row>
    <row r="176" spans="1:1">
      <c r="A176" s="22"/>
    </row>
    <row r="177" spans="1:1">
      <c r="A177" s="22"/>
    </row>
    <row r="178" spans="1:1">
      <c r="A178" s="22"/>
    </row>
    <row r="179" spans="1:1">
      <c r="A179" s="22"/>
    </row>
    <row r="180" spans="1:1">
      <c r="A180" s="22"/>
    </row>
    <row r="181" spans="1:1">
      <c r="A181" s="22"/>
    </row>
    <row r="182" spans="1:1">
      <c r="A182" s="22"/>
    </row>
    <row r="183" spans="1:1">
      <c r="A183" s="22"/>
    </row>
    <row r="184" spans="1:1">
      <c r="A184" s="22"/>
    </row>
    <row r="185" spans="1:1">
      <c r="A185" s="22"/>
    </row>
    <row r="186" spans="1:1">
      <c r="A186" s="22"/>
    </row>
    <row r="187" spans="1:1">
      <c r="A187" s="22"/>
    </row>
    <row r="188" spans="1:1">
      <c r="A188" s="22"/>
    </row>
    <row r="189" spans="1:1">
      <c r="A189" s="22"/>
    </row>
    <row r="190" spans="1:1">
      <c r="A190" s="22"/>
    </row>
    <row r="191" spans="1:1">
      <c r="A191" s="22"/>
    </row>
    <row r="192" spans="1:1">
      <c r="A192" s="22"/>
    </row>
    <row r="193" spans="1:1">
      <c r="A193" s="22"/>
    </row>
    <row r="194" spans="1:1">
      <c r="A194" s="22"/>
    </row>
    <row r="195" spans="1:1">
      <c r="A195" s="22"/>
    </row>
    <row r="196" spans="1:1">
      <c r="A196" s="22"/>
    </row>
    <row r="197" spans="1:1">
      <c r="A197" s="22"/>
    </row>
    <row r="198" spans="1:1">
      <c r="A198" s="22"/>
    </row>
    <row r="199" spans="1:1">
      <c r="A199" s="22"/>
    </row>
    <row r="200" spans="1:1">
      <c r="A200" s="22"/>
    </row>
    <row r="201" spans="1:1">
      <c r="A201" s="22"/>
    </row>
    <row r="202" spans="1:1">
      <c r="A202" s="22"/>
    </row>
    <row r="203" spans="1:1">
      <c r="A203" s="22"/>
    </row>
    <row r="204" spans="1:1">
      <c r="A204" s="22"/>
    </row>
    <row r="205" spans="1:1">
      <c r="A205" s="22"/>
    </row>
    <row r="206" spans="1:1">
      <c r="A206" s="22"/>
    </row>
    <row r="207" spans="1:1">
      <c r="A207" s="22"/>
    </row>
    <row r="208" spans="1:1">
      <c r="A208" s="22"/>
    </row>
    <row r="209" spans="1:1">
      <c r="A209" s="22"/>
    </row>
    <row r="210" spans="1:1">
      <c r="A210" s="22"/>
    </row>
    <row r="211" spans="1:1">
      <c r="A211" s="22"/>
    </row>
    <row r="212" spans="1:1">
      <c r="A212" s="22"/>
    </row>
    <row r="213" spans="1:1">
      <c r="A213" s="22"/>
    </row>
    <row r="214" spans="1:1">
      <c r="A214" s="22"/>
    </row>
    <row r="215" spans="1:1">
      <c r="A215" s="22"/>
    </row>
    <row r="216" spans="1:1">
      <c r="A216" s="22"/>
    </row>
    <row r="217" spans="1:1">
      <c r="A217" s="22"/>
    </row>
    <row r="218" spans="1:1">
      <c r="A218" s="22"/>
    </row>
    <row r="219" spans="1:1">
      <c r="A219" s="22"/>
    </row>
    <row r="220" spans="1:1">
      <c r="A220" s="22"/>
    </row>
    <row r="221" spans="1:1">
      <c r="A221" s="22"/>
    </row>
    <row r="222" spans="1:1">
      <c r="A222" s="22"/>
    </row>
    <row r="223" spans="1:1">
      <c r="A223" s="22"/>
    </row>
    <row r="224" spans="1:1">
      <c r="A224" s="22"/>
    </row>
    <row r="225" spans="1:1">
      <c r="A225" s="22"/>
    </row>
    <row r="226" spans="1:1">
      <c r="A226" s="22"/>
    </row>
    <row r="227" spans="1:1">
      <c r="A227" s="22"/>
    </row>
    <row r="228" spans="1:1">
      <c r="A228" s="22"/>
    </row>
    <row r="229" spans="1:1">
      <c r="A229" s="22"/>
    </row>
    <row r="230" spans="1:1">
      <c r="A230" s="22"/>
    </row>
    <row r="231" spans="1:1">
      <c r="A231" s="22"/>
    </row>
    <row r="232" spans="1:1">
      <c r="A232" s="22"/>
    </row>
    <row r="233" spans="1:1">
      <c r="A233" s="22"/>
    </row>
    <row r="234" spans="1:1">
      <c r="A234" s="22"/>
    </row>
    <row r="235" spans="1:1">
      <c r="A235" s="22"/>
    </row>
    <row r="236" spans="1:1">
      <c r="A236" s="22"/>
    </row>
    <row r="237" spans="1:1">
      <c r="A237" s="22"/>
    </row>
    <row r="238" spans="1:1">
      <c r="A238" s="22"/>
    </row>
    <row r="239" spans="1:1">
      <c r="A239" s="22"/>
    </row>
    <row r="240" spans="1:1">
      <c r="A240" s="22"/>
    </row>
    <row r="241" spans="1:1">
      <c r="A241" s="22"/>
    </row>
    <row r="242" spans="1:1">
      <c r="A242" s="22"/>
    </row>
    <row r="243" spans="1:1">
      <c r="A243" s="22"/>
    </row>
    <row r="244" spans="1:1">
      <c r="A244" s="22"/>
    </row>
    <row r="245" spans="1:1">
      <c r="A245" s="22"/>
    </row>
    <row r="246" spans="1:1">
      <c r="A246" s="22"/>
    </row>
    <row r="247" spans="1:1">
      <c r="A247" s="22"/>
    </row>
    <row r="248" spans="1:1">
      <c r="A248" s="22"/>
    </row>
    <row r="249" spans="1:1">
      <c r="A249" s="22"/>
    </row>
    <row r="250" spans="1:1">
      <c r="A250" s="22"/>
    </row>
    <row r="251" spans="1:1">
      <c r="A251" s="22"/>
    </row>
    <row r="252" spans="1:1">
      <c r="A252" s="22"/>
    </row>
    <row r="253" spans="1:1">
      <c r="A253" s="22"/>
    </row>
    <row r="254" spans="1:1">
      <c r="A254" s="22"/>
    </row>
    <row r="255" spans="1:1">
      <c r="A255" s="22"/>
    </row>
    <row r="256" spans="1:1">
      <c r="A256" s="22"/>
    </row>
    <row r="257" spans="1:1">
      <c r="A257" s="22"/>
    </row>
    <row r="258" spans="1:1">
      <c r="A258" s="22"/>
    </row>
    <row r="259" spans="1:1">
      <c r="A259" s="22"/>
    </row>
    <row r="260" spans="1:1">
      <c r="A260" s="22"/>
    </row>
    <row r="261" spans="1:1">
      <c r="A261" s="22"/>
    </row>
    <row r="262" spans="1:1">
      <c r="A262" s="22"/>
    </row>
    <row r="263" spans="1:1">
      <c r="A263" s="22"/>
    </row>
    <row r="264" spans="1:1">
      <c r="A264" s="22"/>
    </row>
    <row r="265" spans="1:1">
      <c r="A265" s="22"/>
    </row>
    <row r="266" spans="1:1">
      <c r="A266" s="22"/>
    </row>
    <row r="267" spans="1:1">
      <c r="A267" s="22"/>
    </row>
    <row r="268" spans="1:1">
      <c r="A268" s="22"/>
    </row>
    <row r="269" spans="1:1">
      <c r="A269" s="22"/>
    </row>
    <row r="270" spans="1:1">
      <c r="A270" s="22"/>
    </row>
    <row r="271" spans="1:1">
      <c r="A271" s="22"/>
    </row>
    <row r="272" spans="1:1">
      <c r="A272" s="22"/>
    </row>
    <row r="273" spans="1:1">
      <c r="A273" s="22"/>
    </row>
    <row r="274" spans="1:1">
      <c r="A274" s="22"/>
    </row>
    <row r="275" spans="1:1">
      <c r="A275" s="22"/>
    </row>
    <row r="276" spans="1:1">
      <c r="A276" s="22"/>
    </row>
    <row r="277" spans="1:1">
      <c r="A277" s="22"/>
    </row>
    <row r="278" spans="1:1">
      <c r="A278" s="22"/>
    </row>
    <row r="279" spans="1:1">
      <c r="A279" s="22"/>
    </row>
    <row r="280" spans="1:1">
      <c r="A280" s="22"/>
    </row>
    <row r="281" spans="1:1">
      <c r="A281" s="22"/>
    </row>
    <row r="282" spans="1:1">
      <c r="A282" s="22"/>
    </row>
    <row r="283" spans="1:1">
      <c r="A283" s="22"/>
    </row>
    <row r="284" spans="1:1">
      <c r="A284" s="22"/>
    </row>
    <row r="285" spans="1:1">
      <c r="A285" s="22"/>
    </row>
    <row r="286" spans="1:1">
      <c r="A286" s="22"/>
    </row>
    <row r="287" spans="1:1">
      <c r="A287" s="22"/>
    </row>
    <row r="288" spans="1:1">
      <c r="A288" s="22"/>
    </row>
    <row r="289" spans="1:1">
      <c r="A289" s="22"/>
    </row>
    <row r="290" spans="1:1">
      <c r="A290" s="22"/>
    </row>
    <row r="291" spans="1:1">
      <c r="A291" s="22"/>
    </row>
    <row r="292" spans="1:1">
      <c r="A292" s="22"/>
    </row>
    <row r="293" spans="1:1">
      <c r="A293" s="22"/>
    </row>
    <row r="294" spans="1:1">
      <c r="A294" s="22"/>
    </row>
    <row r="295" spans="1:1">
      <c r="A295" s="22"/>
    </row>
    <row r="296" spans="1:1">
      <c r="A296" s="22"/>
    </row>
    <row r="297" spans="1:1">
      <c r="A297" s="22"/>
    </row>
    <row r="298" spans="1:1">
      <c r="A298" s="22"/>
    </row>
    <row r="299" spans="1:1">
      <c r="A299" s="22"/>
    </row>
    <row r="300" spans="1:1">
      <c r="A300" s="22"/>
    </row>
    <row r="301" spans="1:1">
      <c r="A301" s="22"/>
    </row>
    <row r="302" spans="1:1">
      <c r="A302" s="22"/>
    </row>
    <row r="303" spans="1:1">
      <c r="A303" s="22"/>
    </row>
    <row r="304" spans="1:1">
      <c r="A304" s="22"/>
    </row>
    <row r="305" spans="1:1">
      <c r="A305" s="22"/>
    </row>
    <row r="306" spans="1:1">
      <c r="A306" s="22"/>
    </row>
    <row r="307" spans="1:1">
      <c r="A307" s="22"/>
    </row>
    <row r="308" spans="1:1">
      <c r="A308" s="22"/>
    </row>
    <row r="309" spans="1:1">
      <c r="A309" s="22"/>
    </row>
    <row r="310" spans="1:1">
      <c r="A310" s="22"/>
    </row>
    <row r="311" spans="1:1">
      <c r="A311" s="22"/>
    </row>
    <row r="312" spans="1:1">
      <c r="A312" s="22"/>
    </row>
    <row r="313" spans="1:1">
      <c r="A313" s="22"/>
    </row>
    <row r="314" spans="1:1">
      <c r="A314" s="22"/>
    </row>
    <row r="315" spans="1:1">
      <c r="A315" s="22"/>
    </row>
    <row r="316" spans="1:1">
      <c r="A316" s="22"/>
    </row>
    <row r="317" spans="1:1">
      <c r="A317" s="22"/>
    </row>
    <row r="318" spans="1:1">
      <c r="A318" s="22"/>
    </row>
    <row r="319" spans="1:1">
      <c r="A319" s="22"/>
    </row>
    <row r="320" spans="1:1">
      <c r="A320" s="22"/>
    </row>
    <row r="321" spans="1:1">
      <c r="A321" s="22"/>
    </row>
    <row r="322" spans="1:1">
      <c r="A322" s="22"/>
    </row>
    <row r="323" spans="1:1">
      <c r="A323" s="22"/>
    </row>
    <row r="324" spans="1:1">
      <c r="A324" s="22"/>
    </row>
    <row r="325" spans="1:1">
      <c r="A325" s="22"/>
    </row>
    <row r="326" spans="1:1">
      <c r="A326" s="22"/>
    </row>
    <row r="327" spans="1:1">
      <c r="A327" s="22"/>
    </row>
    <row r="328" spans="1:1">
      <c r="A328" s="22"/>
    </row>
    <row r="329" spans="1:1">
      <c r="A329" s="22"/>
    </row>
    <row r="330" spans="1:1">
      <c r="A330" s="22"/>
    </row>
    <row r="331" spans="1:1">
      <c r="A331" s="22"/>
    </row>
    <row r="332" spans="1:1">
      <c r="A332" s="22"/>
    </row>
    <row r="333" spans="1:1">
      <c r="A333" s="22"/>
    </row>
    <row r="334" spans="1:1">
      <c r="A334" s="22"/>
    </row>
    <row r="335" spans="1:1">
      <c r="A335" s="22"/>
    </row>
    <row r="336" spans="1:1">
      <c r="A336" s="22"/>
    </row>
    <row r="337" spans="1:1">
      <c r="A337" s="22"/>
    </row>
    <row r="338" spans="1:1">
      <c r="A338" s="22"/>
    </row>
    <row r="339" spans="1:1">
      <c r="A339" s="22"/>
    </row>
    <row r="340" spans="1:1">
      <c r="A340" s="22"/>
    </row>
    <row r="341" spans="1:1">
      <c r="A341" s="22"/>
    </row>
    <row r="342" spans="1:1">
      <c r="A342" s="22"/>
    </row>
    <row r="343" spans="1:1">
      <c r="A343" s="22"/>
    </row>
    <row r="344" spans="1:1">
      <c r="A344" s="22"/>
    </row>
    <row r="345" spans="1:1">
      <c r="A345" s="22"/>
    </row>
    <row r="346" spans="1:1">
      <c r="A346" s="22"/>
    </row>
    <row r="347" spans="1:1">
      <c r="A347" s="22"/>
    </row>
    <row r="348" spans="1:1">
      <c r="A348" s="22"/>
    </row>
    <row r="349" spans="1:1">
      <c r="A349" s="22"/>
    </row>
    <row r="350" spans="1:1">
      <c r="A350" s="22"/>
    </row>
    <row r="351" spans="1:1">
      <c r="A351" s="22"/>
    </row>
    <row r="352" spans="1:1">
      <c r="A352" s="22"/>
    </row>
    <row r="353" spans="1:1">
      <c r="A353" s="22"/>
    </row>
    <row r="354" spans="1:1">
      <c r="A354" s="22"/>
    </row>
    <row r="355" spans="1:1">
      <c r="A355" s="22"/>
    </row>
    <row r="356" spans="1:1">
      <c r="A356" s="22"/>
    </row>
    <row r="357" spans="1:1">
      <c r="A357" s="22"/>
    </row>
    <row r="358" spans="1:1">
      <c r="A358" s="22"/>
    </row>
    <row r="359" spans="1:1">
      <c r="A359" s="22"/>
    </row>
    <row r="360" spans="1:1">
      <c r="A360" s="22"/>
    </row>
    <row r="361" spans="1:1">
      <c r="A361" s="22"/>
    </row>
    <row r="362" spans="1:1">
      <c r="A362" s="22"/>
    </row>
    <row r="363" spans="1:1">
      <c r="A363" s="22"/>
    </row>
    <row r="364" spans="1:1">
      <c r="A364" s="22"/>
    </row>
    <row r="365" spans="1:1">
      <c r="A365" s="22"/>
    </row>
    <row r="366" spans="1:1">
      <c r="A366" s="22"/>
    </row>
    <row r="367" spans="1:1">
      <c r="A367" s="22"/>
    </row>
    <row r="368" spans="1:1">
      <c r="A368" s="22"/>
    </row>
    <row r="369" spans="1:1">
      <c r="A369" s="22"/>
    </row>
    <row r="370" spans="1:1">
      <c r="A370" s="22"/>
    </row>
    <row r="371" spans="1:1">
      <c r="A371" s="22"/>
    </row>
    <row r="372" spans="1:1">
      <c r="A372" s="22"/>
    </row>
    <row r="373" spans="1:1">
      <c r="A373" s="22"/>
    </row>
    <row r="374" spans="1:1">
      <c r="A374" s="22"/>
    </row>
    <row r="375" spans="1:1">
      <c r="A375" s="22"/>
    </row>
    <row r="376" spans="1:1">
      <c r="A376" s="22"/>
    </row>
    <row r="377" spans="1:1">
      <c r="A377" s="22"/>
    </row>
    <row r="378" spans="1:1">
      <c r="A378" s="22"/>
    </row>
    <row r="379" spans="1:1">
      <c r="A379" s="22"/>
    </row>
    <row r="380" spans="1:1">
      <c r="A380" s="22"/>
    </row>
    <row r="381" spans="1:1">
      <c r="A381" s="22"/>
    </row>
    <row r="382" spans="1:1">
      <c r="A382" s="22"/>
    </row>
    <row r="383" spans="1:1">
      <c r="A383" s="22"/>
    </row>
    <row r="384" spans="1:1">
      <c r="A384" s="22"/>
    </row>
    <row r="385" spans="1:1">
      <c r="A385" s="22"/>
    </row>
    <row r="386" spans="1:1">
      <c r="A386" s="22"/>
    </row>
    <row r="387" spans="1:1">
      <c r="A387" s="22"/>
    </row>
    <row r="388" spans="1:1">
      <c r="A388" s="22"/>
    </row>
    <row r="389" spans="1:1">
      <c r="A389" s="22"/>
    </row>
    <row r="390" spans="1:1">
      <c r="A390" s="22"/>
    </row>
    <row r="391" spans="1:1">
      <c r="A391" s="22"/>
    </row>
    <row r="392" spans="1:1">
      <c r="A392" s="22"/>
    </row>
    <row r="393" spans="1:1">
      <c r="A393" s="22"/>
    </row>
    <row r="394" spans="1:1">
      <c r="A394" s="22"/>
    </row>
    <row r="395" spans="1:1">
      <c r="A395" s="22"/>
    </row>
    <row r="396" spans="1:1">
      <c r="A396" s="22"/>
    </row>
    <row r="397" spans="1:1">
      <c r="A397" s="22"/>
    </row>
    <row r="398" spans="1:1">
      <c r="A398" s="22"/>
    </row>
    <row r="399" spans="1:1">
      <c r="A399" s="22"/>
    </row>
    <row r="400" spans="1:1">
      <c r="A400" s="22"/>
    </row>
    <row r="401" spans="1:1">
      <c r="A401" s="22"/>
    </row>
    <row r="402" spans="1:1">
      <c r="A402" s="22"/>
    </row>
    <row r="403" spans="1:1">
      <c r="A403" s="22"/>
    </row>
    <row r="404" spans="1:1">
      <c r="A404" s="22"/>
    </row>
    <row r="405" spans="1:1">
      <c r="A405" s="22"/>
    </row>
    <row r="406" spans="1:1">
      <c r="A406" s="22"/>
    </row>
    <row r="407" spans="1:1">
      <c r="A407" s="22"/>
    </row>
    <row r="408" spans="1:1">
      <c r="A408" s="22"/>
    </row>
    <row r="409" spans="1:1">
      <c r="A409" s="22"/>
    </row>
    <row r="410" spans="1:1">
      <c r="A410" s="22"/>
    </row>
    <row r="411" spans="1:1">
      <c r="A411" s="22"/>
    </row>
    <row r="412" spans="1:1">
      <c r="A412" s="22"/>
    </row>
    <row r="413" spans="1:1">
      <c r="A413" s="22"/>
    </row>
    <row r="414" spans="1:1">
      <c r="A414" s="22"/>
    </row>
    <row r="415" spans="1:1">
      <c r="A415" s="22"/>
    </row>
    <row r="416" spans="1:1">
      <c r="A416" s="22"/>
    </row>
    <row r="417" spans="1:1">
      <c r="A417" s="22"/>
    </row>
    <row r="418" spans="1:1">
      <c r="A418" s="22"/>
    </row>
    <row r="419" spans="1:1">
      <c r="A419" s="22"/>
    </row>
    <row r="420" spans="1:1">
      <c r="A420" s="22"/>
    </row>
    <row r="421" spans="1:1">
      <c r="A421" s="22"/>
    </row>
    <row r="422" spans="1:1">
      <c r="A422" s="22"/>
    </row>
    <row r="423" spans="1:1">
      <c r="A423" s="22"/>
    </row>
    <row r="424" spans="1:1">
      <c r="A424" s="22"/>
    </row>
    <row r="425" spans="1:1">
      <c r="A425" s="22"/>
    </row>
    <row r="426" spans="1:1">
      <c r="A426" s="22"/>
    </row>
    <row r="427" spans="1:1">
      <c r="A427" s="22"/>
    </row>
    <row r="428" spans="1:1">
      <c r="A428" s="22"/>
    </row>
    <row r="429" spans="1:1">
      <c r="A429" s="22"/>
    </row>
    <row r="430" spans="1:1">
      <c r="A430" s="22"/>
    </row>
    <row r="431" spans="1:1">
      <c r="A431" s="22"/>
    </row>
    <row r="432" spans="1:1">
      <c r="A432" s="22"/>
    </row>
    <row r="433" spans="1:1">
      <c r="A433" s="22"/>
    </row>
    <row r="434" spans="1:1">
      <c r="A434" s="22"/>
    </row>
    <row r="435" spans="1:1">
      <c r="A435" s="22"/>
    </row>
    <row r="436" spans="1:1">
      <c r="A436" s="22"/>
    </row>
    <row r="437" spans="1:1">
      <c r="A437" s="22"/>
    </row>
    <row r="438" spans="1:1">
      <c r="A438" s="22"/>
    </row>
    <row r="439" spans="1:1">
      <c r="A439" s="22"/>
    </row>
    <row r="440" spans="1:1">
      <c r="A440" s="22"/>
    </row>
    <row r="441" spans="1:1">
      <c r="A441" s="22"/>
    </row>
    <row r="442" spans="1:1">
      <c r="A442" s="22"/>
    </row>
    <row r="443" spans="1:1">
      <c r="A443" s="22"/>
    </row>
    <row r="444" spans="1:1">
      <c r="A444" s="22"/>
    </row>
    <row r="445" spans="1:1">
      <c r="A445" s="22"/>
    </row>
    <row r="446" spans="1:1">
      <c r="A446" s="22"/>
    </row>
    <row r="447" spans="1:1">
      <c r="A447" s="22"/>
    </row>
    <row r="448" spans="1:1">
      <c r="A448" s="22"/>
    </row>
    <row r="449" spans="1:1">
      <c r="A449" s="22"/>
    </row>
    <row r="450" spans="1:1">
      <c r="A450" s="22"/>
    </row>
    <row r="451" spans="1:1">
      <c r="A451" s="22"/>
    </row>
    <row r="452" spans="1:1">
      <c r="A452" s="22"/>
    </row>
    <row r="453" spans="1:1">
      <c r="A453" s="22"/>
    </row>
    <row r="454" spans="1:1">
      <c r="A454" s="22"/>
    </row>
    <row r="455" spans="1:1">
      <c r="A455" s="22"/>
    </row>
    <row r="456" spans="1:1">
      <c r="A456" s="22"/>
    </row>
    <row r="457" spans="1:1">
      <c r="A457" s="22"/>
    </row>
    <row r="458" spans="1:1">
      <c r="A458" s="22"/>
    </row>
    <row r="459" spans="1:1">
      <c r="A459" s="22"/>
    </row>
    <row r="460" spans="1:1">
      <c r="A460" s="22"/>
    </row>
    <row r="461" spans="1:1">
      <c r="A461" s="22"/>
    </row>
    <row r="462" spans="1:1">
      <c r="A462" s="22"/>
    </row>
    <row r="463" spans="1:1">
      <c r="A463" s="22"/>
    </row>
    <row r="464" spans="1:1">
      <c r="A464" s="22"/>
    </row>
    <row r="465" spans="1:1">
      <c r="A465" s="22"/>
    </row>
    <row r="466" spans="1:1">
      <c r="A466" s="22"/>
    </row>
    <row r="467" spans="1:1">
      <c r="A467" s="22"/>
    </row>
    <row r="468" spans="1:1">
      <c r="A468" s="22"/>
    </row>
    <row r="469" spans="1:1">
      <c r="A469" s="22"/>
    </row>
    <row r="470" spans="1:1">
      <c r="A470" s="22"/>
    </row>
    <row r="471" spans="1:1">
      <c r="A471" s="22"/>
    </row>
    <row r="472" spans="1:1">
      <c r="A472" s="22"/>
    </row>
    <row r="473" spans="1:1">
      <c r="A473" s="22"/>
    </row>
    <row r="474" spans="1:1">
      <c r="A474" s="22"/>
    </row>
    <row r="475" spans="1:1">
      <c r="A475" s="22"/>
    </row>
    <row r="476" spans="1:1">
      <c r="A476" s="22"/>
    </row>
    <row r="477" spans="1:1">
      <c r="A477" s="22"/>
    </row>
    <row r="478" spans="1:1">
      <c r="A478" s="22"/>
    </row>
    <row r="479" spans="1:1">
      <c r="A479" s="22"/>
    </row>
    <row r="480" spans="1:1">
      <c r="A480" s="22"/>
    </row>
    <row r="481" spans="1:1">
      <c r="A481" s="22"/>
    </row>
    <row r="482" spans="1:1">
      <c r="A482" s="22"/>
    </row>
    <row r="483" spans="1:1">
      <c r="A483" s="22"/>
    </row>
    <row r="484" spans="1:1">
      <c r="A484" s="22"/>
    </row>
    <row r="485" spans="1:1">
      <c r="A485" s="22"/>
    </row>
    <row r="486" spans="1:1">
      <c r="A486" s="22"/>
    </row>
    <row r="487" spans="1:1">
      <c r="A487" s="22"/>
    </row>
    <row r="488" spans="1:1">
      <c r="A488" s="22"/>
    </row>
    <row r="489" spans="1:1">
      <c r="A489" s="22"/>
    </row>
    <row r="490" spans="1:1">
      <c r="A490" s="22"/>
    </row>
    <row r="491" spans="1:1">
      <c r="A491" s="22"/>
    </row>
    <row r="492" spans="1:1">
      <c r="A492" s="22"/>
    </row>
    <row r="493" spans="1:1">
      <c r="A493" s="22"/>
    </row>
    <row r="494" spans="1:1">
      <c r="A494" s="22"/>
    </row>
    <row r="495" spans="1:1">
      <c r="A495" s="22"/>
    </row>
    <row r="496" spans="1:1">
      <c r="A496" s="22"/>
    </row>
    <row r="497" spans="1:1">
      <c r="A497" s="22"/>
    </row>
    <row r="498" spans="1:1">
      <c r="A498" s="22"/>
    </row>
    <row r="499" spans="1:1">
      <c r="A499" s="22"/>
    </row>
    <row r="500" spans="1:1">
      <c r="A500" s="22"/>
    </row>
    <row r="501" spans="1:1">
      <c r="A501" s="22"/>
    </row>
    <row r="502" spans="1:1">
      <c r="A502" s="22"/>
    </row>
    <row r="503" spans="1:1">
      <c r="A503" s="22"/>
    </row>
    <row r="504" spans="1:1">
      <c r="A504" s="22"/>
    </row>
    <row r="505" spans="1:1">
      <c r="A505" s="22"/>
    </row>
    <row r="506" spans="1:1">
      <c r="A506" s="22"/>
    </row>
    <row r="507" spans="1:1">
      <c r="A507" s="22"/>
    </row>
    <row r="508" spans="1:1">
      <c r="A508" s="22"/>
    </row>
    <row r="509" spans="1:1">
      <c r="A509" s="22"/>
    </row>
    <row r="510" spans="1:1">
      <c r="A510" s="22"/>
    </row>
    <row r="511" spans="1:1">
      <c r="A511" s="22"/>
    </row>
    <row r="512" spans="1:1">
      <c r="A512" s="22"/>
    </row>
    <row r="513" spans="1:1">
      <c r="A513" s="22"/>
    </row>
    <row r="514" spans="1:1">
      <c r="A514" s="22"/>
    </row>
    <row r="515" spans="1:1">
      <c r="A515" s="22"/>
    </row>
    <row r="516" spans="1:1">
      <c r="A516" s="22"/>
    </row>
    <row r="517" spans="1:1">
      <c r="A517" s="22"/>
    </row>
    <row r="518" spans="1:1">
      <c r="A518" s="22"/>
    </row>
    <row r="519" spans="1:1">
      <c r="A519" s="22"/>
    </row>
    <row r="520" spans="1:1">
      <c r="A520" s="22"/>
    </row>
    <row r="521" spans="1:1">
      <c r="A521" s="22"/>
    </row>
    <row r="522" spans="1:1">
      <c r="A522" s="22"/>
    </row>
    <row r="523" spans="1:1">
      <c r="A523" s="22"/>
    </row>
    <row r="524" spans="1:1">
      <c r="A524" s="22"/>
    </row>
    <row r="525" spans="1:1">
      <c r="A525" s="22"/>
    </row>
    <row r="526" spans="1:1">
      <c r="A526" s="22"/>
    </row>
    <row r="527" spans="1:1">
      <c r="A527" s="22"/>
    </row>
    <row r="528" spans="1:1">
      <c r="A528" s="22"/>
    </row>
    <row r="529" spans="1:1">
      <c r="A529" s="22"/>
    </row>
    <row r="530" spans="1:1">
      <c r="A530" s="22"/>
    </row>
    <row r="531" spans="1:1">
      <c r="A531" s="22"/>
    </row>
    <row r="532" spans="1:1">
      <c r="A532" s="22"/>
    </row>
    <row r="533" spans="1:1">
      <c r="A533" s="22"/>
    </row>
    <row r="534" spans="1:1">
      <c r="A534" s="22"/>
    </row>
    <row r="535" spans="1:1">
      <c r="A535" s="22"/>
    </row>
    <row r="536" spans="1:1">
      <c r="A536" s="22"/>
    </row>
    <row r="537" spans="1:1">
      <c r="A537" s="22"/>
    </row>
    <row r="538" spans="1:1">
      <c r="A538" s="22"/>
    </row>
    <row r="539" spans="1:1">
      <c r="A539" s="22"/>
    </row>
    <row r="540" spans="1:1">
      <c r="A540" s="22"/>
    </row>
    <row r="541" spans="1:1">
      <c r="A541" s="22"/>
    </row>
    <row r="542" spans="1:1">
      <c r="A542" s="22"/>
    </row>
    <row r="543" spans="1:1">
      <c r="A543" s="22"/>
    </row>
    <row r="544" spans="1:1">
      <c r="A544" s="22"/>
    </row>
    <row r="545" spans="1:1">
      <c r="A545" s="22"/>
    </row>
    <row r="546" spans="1:1">
      <c r="A546" s="22"/>
    </row>
    <row r="547" spans="1:1">
      <c r="A547" s="22"/>
    </row>
    <row r="548" spans="1:1">
      <c r="A548" s="22"/>
    </row>
    <row r="549" spans="1:1">
      <c r="A549" s="22"/>
    </row>
    <row r="550" spans="1:1">
      <c r="A550" s="22"/>
    </row>
    <row r="551" spans="1:1">
      <c r="A551" s="22"/>
    </row>
    <row r="552" spans="1:1">
      <c r="A552" s="22"/>
    </row>
    <row r="553" spans="1:1">
      <c r="A553" s="22"/>
    </row>
    <row r="554" spans="1:1">
      <c r="A554" s="22"/>
    </row>
    <row r="555" spans="1:1">
      <c r="A555" s="22"/>
    </row>
    <row r="556" spans="1:1">
      <c r="A556" s="22"/>
    </row>
    <row r="557" spans="1:1">
      <c r="A557" s="22"/>
    </row>
    <row r="558" spans="1:1">
      <c r="A558" s="22"/>
    </row>
    <row r="559" spans="1:1">
      <c r="A559" s="22"/>
    </row>
    <row r="560" spans="1:1">
      <c r="A560" s="22"/>
    </row>
    <row r="561" spans="1:1">
      <c r="A561" s="22"/>
    </row>
    <row r="562" spans="1:1">
      <c r="A562" s="22"/>
    </row>
    <row r="563" spans="1:1">
      <c r="A563" s="22"/>
    </row>
    <row r="564" spans="1:1">
      <c r="A564" s="22"/>
    </row>
    <row r="565" spans="1:1">
      <c r="A565" s="22"/>
    </row>
    <row r="566" spans="1:1">
      <c r="A566" s="22"/>
    </row>
    <row r="567" spans="1:1">
      <c r="A567" s="22"/>
    </row>
    <row r="568" spans="1:1">
      <c r="A568" s="22"/>
    </row>
    <row r="569" spans="1:1">
      <c r="A569" s="22"/>
    </row>
    <row r="570" spans="1:1">
      <c r="A570" s="22"/>
    </row>
    <row r="571" spans="1:1">
      <c r="A571" s="22"/>
    </row>
    <row r="572" spans="1:1">
      <c r="A572" s="22"/>
    </row>
    <row r="573" spans="1:1">
      <c r="A573" s="22"/>
    </row>
    <row r="574" spans="1:1">
      <c r="A574" s="22"/>
    </row>
    <row r="575" spans="1:1">
      <c r="A575" s="22"/>
    </row>
    <row r="576" spans="1:1">
      <c r="A576" s="22"/>
    </row>
    <row r="577" spans="1:1">
      <c r="A577" s="22"/>
    </row>
    <row r="578" spans="1:1">
      <c r="A578" s="22"/>
    </row>
    <row r="579" spans="1:1">
      <c r="A579" s="22"/>
    </row>
    <row r="580" spans="1:1">
      <c r="A580" s="22"/>
    </row>
    <row r="581" spans="1:1">
      <c r="A581" s="22"/>
    </row>
    <row r="582" spans="1:1">
      <c r="A582" s="22"/>
    </row>
    <row r="583" spans="1:1">
      <c r="A583" s="22"/>
    </row>
    <row r="584" spans="1:1">
      <c r="A584" s="22"/>
    </row>
    <row r="585" spans="1:1">
      <c r="A585" s="22"/>
    </row>
    <row r="586" spans="1:1">
      <c r="A586" s="22"/>
    </row>
    <row r="587" spans="1:1">
      <c r="A587" s="22"/>
    </row>
    <row r="588" spans="1:1">
      <c r="A588" s="22"/>
    </row>
    <row r="589" spans="1:1">
      <c r="A589" s="22"/>
    </row>
    <row r="590" spans="1:1">
      <c r="A590" s="22"/>
    </row>
    <row r="591" spans="1:1">
      <c r="A591" s="22"/>
    </row>
    <row r="592" spans="1:1">
      <c r="A592" s="22"/>
    </row>
    <row r="593" spans="1:1">
      <c r="A593" s="22"/>
    </row>
    <row r="594" spans="1:1">
      <c r="A594" s="22"/>
    </row>
    <row r="595" spans="1:1">
      <c r="A595" s="22"/>
    </row>
    <row r="596" spans="1:1">
      <c r="A596" s="22"/>
    </row>
    <row r="597" spans="1:1">
      <c r="A597" s="22"/>
    </row>
    <row r="598" spans="1:1">
      <c r="A598" s="22"/>
    </row>
    <row r="599" spans="1:1">
      <c r="A599" s="22"/>
    </row>
    <row r="600" spans="1:1">
      <c r="A600" s="22"/>
    </row>
    <row r="601" spans="1:1">
      <c r="A601" s="22"/>
    </row>
    <row r="602" spans="1:1">
      <c r="A602" s="22"/>
    </row>
    <row r="603" spans="1:1">
      <c r="A603" s="22"/>
    </row>
    <row r="604" spans="1:1">
      <c r="A604" s="22"/>
    </row>
    <row r="605" spans="1:1">
      <c r="A605" s="22"/>
    </row>
    <row r="606" spans="1:1">
      <c r="A606" s="22"/>
    </row>
    <row r="607" spans="1:1">
      <c r="A607" s="22"/>
    </row>
    <row r="608" spans="1:1">
      <c r="A608" s="22"/>
    </row>
    <row r="609" spans="1:1">
      <c r="A609" s="22"/>
    </row>
    <row r="610" spans="1:1">
      <c r="A610" s="22"/>
    </row>
    <row r="611" spans="1:1">
      <c r="A611" s="22"/>
    </row>
    <row r="612" spans="1:1">
      <c r="A612" s="22"/>
    </row>
    <row r="613" spans="1:1">
      <c r="A613" s="22"/>
    </row>
    <row r="614" spans="1:1">
      <c r="A614" s="22"/>
    </row>
    <row r="615" spans="1:1">
      <c r="A615" s="22"/>
    </row>
    <row r="616" spans="1:1">
      <c r="A616" s="22"/>
    </row>
    <row r="617" spans="1:1">
      <c r="A617" s="22"/>
    </row>
    <row r="618" spans="1:1">
      <c r="A618" s="22"/>
    </row>
    <row r="619" spans="1:1">
      <c r="A619" s="22"/>
    </row>
    <row r="620" spans="1:1">
      <c r="A620" s="22"/>
    </row>
    <row r="621" spans="1:1">
      <c r="A621" s="22"/>
    </row>
    <row r="622" spans="1:1">
      <c r="A622" s="22"/>
    </row>
    <row r="623" spans="1:1">
      <c r="A623" s="22"/>
    </row>
    <row r="624" spans="1:1">
      <c r="A624" s="22"/>
    </row>
    <row r="625" spans="1:1">
      <c r="A625" s="22"/>
    </row>
    <row r="626" spans="1:1">
      <c r="A626" s="22"/>
    </row>
    <row r="627" spans="1:1">
      <c r="A627" s="22"/>
    </row>
    <row r="628" spans="1:1">
      <c r="A628" s="22"/>
    </row>
    <row r="629" spans="1:1">
      <c r="A629" s="22"/>
    </row>
    <row r="630" spans="1:1">
      <c r="A630" s="22"/>
    </row>
    <row r="631" spans="1:1">
      <c r="A631" s="22"/>
    </row>
    <row r="632" spans="1:1">
      <c r="A632" s="22"/>
    </row>
    <row r="633" spans="1:1">
      <c r="A633" s="22"/>
    </row>
    <row r="634" spans="1:1">
      <c r="A634" s="22"/>
    </row>
    <row r="635" spans="1:1">
      <c r="A635" s="22"/>
    </row>
    <row r="636" spans="1:1">
      <c r="A636" s="22"/>
    </row>
    <row r="637" spans="1:1">
      <c r="A637" s="22"/>
    </row>
    <row r="638" spans="1:1">
      <c r="A638" s="22"/>
    </row>
    <row r="639" spans="1:1">
      <c r="A639" s="22"/>
    </row>
    <row r="640" spans="1:1">
      <c r="A640" s="22"/>
    </row>
    <row r="641" spans="1:1">
      <c r="A641" s="22"/>
    </row>
    <row r="642" spans="1:1">
      <c r="A642" s="22"/>
    </row>
    <row r="643" spans="1:1">
      <c r="A643" s="22"/>
    </row>
    <row r="644" spans="1:1">
      <c r="A644" s="22"/>
    </row>
    <row r="645" spans="1:1">
      <c r="A645" s="22"/>
    </row>
    <row r="646" spans="1:1">
      <c r="A646" s="22"/>
    </row>
    <row r="647" spans="1:1">
      <c r="A647" s="22"/>
    </row>
    <row r="648" spans="1:1">
      <c r="A648" s="22"/>
    </row>
    <row r="649" spans="1:1">
      <c r="A649" s="22"/>
    </row>
    <row r="650" spans="1:1">
      <c r="A650" s="22"/>
    </row>
    <row r="651" spans="1:1">
      <c r="A651" s="22"/>
    </row>
    <row r="652" spans="1:1">
      <c r="A652" s="22"/>
    </row>
    <row r="653" spans="1:1">
      <c r="A653" s="22"/>
    </row>
    <row r="654" spans="1:1">
      <c r="A654" s="22"/>
    </row>
    <row r="655" spans="1:1">
      <c r="A655" s="22"/>
    </row>
    <row r="656" spans="1:1">
      <c r="A656" s="22"/>
    </row>
    <row r="657" spans="1:1">
      <c r="A657" s="22"/>
    </row>
    <row r="658" spans="1:1">
      <c r="A658" s="22"/>
    </row>
    <row r="659" spans="1:1">
      <c r="A659" s="22"/>
    </row>
    <row r="660" spans="1:1">
      <c r="A660" s="22"/>
    </row>
    <row r="661" spans="1:1">
      <c r="A661" s="22"/>
    </row>
    <row r="662" spans="1:1">
      <c r="A662" s="22"/>
    </row>
    <row r="663" spans="1:1">
      <c r="A663" s="22"/>
    </row>
    <row r="664" spans="1:1">
      <c r="A664" s="22"/>
    </row>
    <row r="665" spans="1:1">
      <c r="A665" s="22"/>
    </row>
    <row r="666" spans="1:1">
      <c r="A666" s="22"/>
    </row>
    <row r="667" spans="1:1">
      <c r="A667" s="22"/>
    </row>
    <row r="668" spans="1:1">
      <c r="A668" s="22"/>
    </row>
    <row r="669" spans="1:1">
      <c r="A669" s="22"/>
    </row>
    <row r="670" spans="1:1">
      <c r="A670" s="22"/>
    </row>
    <row r="671" spans="1:1">
      <c r="A671" s="22"/>
    </row>
    <row r="672" spans="1:1">
      <c r="A672" s="22"/>
    </row>
    <row r="673" spans="1:1">
      <c r="A673" s="22"/>
    </row>
    <row r="674" spans="1:1">
      <c r="A674" s="22"/>
    </row>
    <row r="675" spans="1:1">
      <c r="A675" s="22"/>
    </row>
    <row r="676" spans="1:1">
      <c r="A676" s="22"/>
    </row>
    <row r="677" spans="1:1">
      <c r="A677" s="22"/>
    </row>
    <row r="678" spans="1:1">
      <c r="A678" s="22"/>
    </row>
    <row r="679" spans="1:1">
      <c r="A679" s="22"/>
    </row>
    <row r="680" spans="1:1">
      <c r="A680" s="22"/>
    </row>
    <row r="681" spans="1:1">
      <c r="A681" s="22"/>
    </row>
    <row r="682" spans="1:1">
      <c r="A682" s="22"/>
    </row>
    <row r="683" spans="1:1">
      <c r="A683" s="22"/>
    </row>
    <row r="684" spans="1:1">
      <c r="A684" s="22"/>
    </row>
    <row r="685" spans="1:1">
      <c r="A685" s="22"/>
    </row>
    <row r="686" spans="1:1">
      <c r="A686" s="22"/>
    </row>
    <row r="687" spans="1:1">
      <c r="A687" s="22"/>
    </row>
    <row r="688" spans="1:1">
      <c r="A688" s="22"/>
    </row>
    <row r="689" spans="1:1">
      <c r="A689" s="22"/>
    </row>
    <row r="690" spans="1:1">
      <c r="A690" s="22"/>
    </row>
    <row r="691" spans="1:1">
      <c r="A691" s="22"/>
    </row>
    <row r="692" spans="1:1">
      <c r="A692" s="22"/>
    </row>
    <row r="693" spans="1:1">
      <c r="A693" s="22"/>
    </row>
    <row r="694" spans="1:1">
      <c r="A694" s="22"/>
    </row>
    <row r="695" spans="1:1">
      <c r="A695" s="22"/>
    </row>
    <row r="696" spans="1:1">
      <c r="A696" s="22"/>
    </row>
    <row r="697" spans="1:1">
      <c r="A697" s="22"/>
    </row>
    <row r="698" spans="1:1">
      <c r="A698" s="22"/>
    </row>
    <row r="699" spans="1:1">
      <c r="A699" s="22"/>
    </row>
    <row r="700" spans="1:1">
      <c r="A700" s="22"/>
    </row>
    <row r="701" spans="1:1">
      <c r="A701" s="22"/>
    </row>
    <row r="702" spans="1:1">
      <c r="A702" s="22"/>
    </row>
    <row r="703" spans="1:1">
      <c r="A703" s="22"/>
    </row>
    <row r="704" spans="1:1">
      <c r="A704" s="22"/>
    </row>
    <row r="705" spans="1:1">
      <c r="A705" s="22"/>
    </row>
    <row r="706" spans="1:1">
      <c r="A706" s="22"/>
    </row>
    <row r="707" spans="1:1">
      <c r="A707" s="22"/>
    </row>
    <row r="708" spans="1:1">
      <c r="A708" s="22"/>
    </row>
    <row r="709" spans="1:1">
      <c r="A709" s="22"/>
    </row>
    <row r="710" spans="1:1">
      <c r="A710" s="22"/>
    </row>
    <row r="711" spans="1:1">
      <c r="A711" s="22"/>
    </row>
    <row r="712" spans="1:1">
      <c r="A712" s="22"/>
    </row>
    <row r="713" spans="1:1">
      <c r="A713" s="22"/>
    </row>
    <row r="714" spans="1:1">
      <c r="A714" s="22"/>
    </row>
    <row r="715" spans="1:1">
      <c r="A715" s="22"/>
    </row>
    <row r="716" spans="1:1">
      <c r="A716" s="22"/>
    </row>
    <row r="717" spans="1:1">
      <c r="A717" s="22"/>
    </row>
    <row r="718" spans="1:1">
      <c r="A718" s="22"/>
    </row>
    <row r="719" spans="1:1">
      <c r="A719" s="22"/>
    </row>
    <row r="720" spans="1:1">
      <c r="A720" s="22"/>
    </row>
    <row r="721" spans="1:1">
      <c r="A721" s="22"/>
    </row>
    <row r="722" spans="1:1">
      <c r="A722" s="22"/>
    </row>
    <row r="723" spans="1:1">
      <c r="A723" s="22"/>
    </row>
    <row r="724" spans="1:1">
      <c r="A724" s="22"/>
    </row>
    <row r="725" spans="1:1">
      <c r="A725" s="22"/>
    </row>
    <row r="726" spans="1:1">
      <c r="A726" s="22"/>
    </row>
    <row r="727" spans="1:1">
      <c r="A727" s="22"/>
    </row>
    <row r="728" spans="1:1">
      <c r="A728" s="22"/>
    </row>
    <row r="729" spans="1:1">
      <c r="A729" s="22"/>
    </row>
    <row r="730" spans="1:1">
      <c r="A730" s="22"/>
    </row>
    <row r="731" spans="1:1">
      <c r="A731" s="22"/>
    </row>
    <row r="732" spans="1:1">
      <c r="A732" s="22"/>
    </row>
    <row r="733" spans="1:1">
      <c r="A733" s="22"/>
    </row>
    <row r="734" spans="1:1">
      <c r="A734" s="22"/>
    </row>
    <row r="735" spans="1:1">
      <c r="A735" s="22"/>
    </row>
    <row r="736" spans="1:1">
      <c r="A736" s="22"/>
    </row>
    <row r="737" spans="1:1">
      <c r="A737" s="22"/>
    </row>
    <row r="738" spans="1:1">
      <c r="A738" s="22"/>
    </row>
    <row r="739" spans="1:1">
      <c r="A739" s="22"/>
    </row>
    <row r="740" spans="1:1">
      <c r="A740" s="22"/>
    </row>
    <row r="741" spans="1:1">
      <c r="A741" s="22"/>
    </row>
    <row r="742" spans="1:1">
      <c r="A742" s="22"/>
    </row>
    <row r="743" spans="1:1">
      <c r="A743" s="22"/>
    </row>
    <row r="744" spans="1:1">
      <c r="A744" s="22"/>
    </row>
    <row r="745" spans="1:1">
      <c r="A745" s="22"/>
    </row>
    <row r="746" spans="1:1">
      <c r="A746" s="22"/>
    </row>
    <row r="747" spans="1:1">
      <c r="A747" s="22"/>
    </row>
    <row r="748" spans="1:1">
      <c r="A748" s="22"/>
    </row>
    <row r="749" spans="1:1">
      <c r="A749" s="22"/>
    </row>
    <row r="750" spans="1:1">
      <c r="A750" s="22"/>
    </row>
    <row r="751" spans="1:1">
      <c r="A751" s="22"/>
    </row>
    <row r="752" spans="1:1">
      <c r="A752" s="22"/>
    </row>
    <row r="753" spans="1:1">
      <c r="A753" s="22"/>
    </row>
    <row r="754" spans="1:1">
      <c r="A754" s="22"/>
    </row>
    <row r="755" spans="1:1">
      <c r="A755" s="22"/>
    </row>
    <row r="756" spans="1:1">
      <c r="A756" s="22"/>
    </row>
    <row r="757" spans="1:1">
      <c r="A757" s="22"/>
    </row>
    <row r="758" spans="1:1">
      <c r="A758" s="22"/>
    </row>
    <row r="759" spans="1:1">
      <c r="A759" s="22"/>
    </row>
    <row r="760" spans="1:1">
      <c r="A760" s="22"/>
    </row>
    <row r="761" spans="1:1">
      <c r="A761" s="22"/>
    </row>
    <row r="762" spans="1:1">
      <c r="A762" s="22"/>
    </row>
    <row r="763" spans="1:1">
      <c r="A763" s="22"/>
    </row>
    <row r="764" spans="1:1">
      <c r="A764" s="22"/>
    </row>
    <row r="765" spans="1:1">
      <c r="A765" s="22"/>
    </row>
    <row r="766" spans="1:1">
      <c r="A766" s="22"/>
    </row>
    <row r="767" spans="1:1">
      <c r="A767" s="22"/>
    </row>
    <row r="768" spans="1:1">
      <c r="A768" s="22"/>
    </row>
    <row r="769" spans="1:1">
      <c r="A769" s="22"/>
    </row>
    <row r="770" spans="1:1">
      <c r="A770" s="22"/>
    </row>
    <row r="771" spans="1:1">
      <c r="A771" s="22"/>
    </row>
    <row r="772" spans="1:1">
      <c r="A772" s="22"/>
    </row>
    <row r="773" spans="1:1">
      <c r="A773" s="22"/>
    </row>
    <row r="774" spans="1:1">
      <c r="A774" s="22"/>
    </row>
    <row r="775" spans="1:1">
      <c r="A775" s="22"/>
    </row>
    <row r="776" spans="1:1">
      <c r="A776" s="22"/>
    </row>
    <row r="777" spans="1:1">
      <c r="A777" s="22"/>
    </row>
    <row r="778" spans="1:1">
      <c r="A778" s="22"/>
    </row>
    <row r="779" spans="1:1">
      <c r="A779" s="22"/>
    </row>
    <row r="780" spans="1:1">
      <c r="A780" s="22"/>
    </row>
    <row r="781" spans="1:1">
      <c r="A781" s="22"/>
    </row>
    <row r="782" spans="1:1">
      <c r="A782" s="22"/>
    </row>
    <row r="783" spans="1:1">
      <c r="A783" s="22"/>
    </row>
    <row r="784" spans="1:1">
      <c r="A784" s="22"/>
    </row>
    <row r="785" spans="1:1">
      <c r="A785" s="22"/>
    </row>
    <row r="786" spans="1:1">
      <c r="A786" s="22"/>
    </row>
    <row r="787" spans="1:1">
      <c r="A787" s="22"/>
    </row>
    <row r="788" spans="1:1">
      <c r="A788" s="22"/>
    </row>
    <row r="789" spans="1:1">
      <c r="A789" s="22"/>
    </row>
    <row r="790" spans="1:1">
      <c r="A790" s="22"/>
    </row>
    <row r="791" spans="1:1">
      <c r="A791" s="22"/>
    </row>
    <row r="792" spans="1:1">
      <c r="A792" s="22"/>
    </row>
    <row r="793" spans="1:1">
      <c r="A793" s="22"/>
    </row>
    <row r="794" spans="1:1">
      <c r="A794" s="22"/>
    </row>
    <row r="795" spans="1:1">
      <c r="A795" s="22"/>
    </row>
    <row r="796" spans="1:1">
      <c r="A796" s="22"/>
    </row>
    <row r="797" spans="1:1">
      <c r="A797" s="22"/>
    </row>
    <row r="798" spans="1:1">
      <c r="A798" s="22"/>
    </row>
    <row r="799" spans="1:1">
      <c r="A799" s="22"/>
    </row>
    <row r="800" spans="1:1">
      <c r="A800" s="22"/>
    </row>
    <row r="801" spans="1:1">
      <c r="A801" s="22"/>
    </row>
    <row r="802" spans="1:1">
      <c r="A802" s="22"/>
    </row>
    <row r="803" spans="1:1">
      <c r="A803" s="22"/>
    </row>
    <row r="804" spans="1:1">
      <c r="A804" s="22"/>
    </row>
    <row r="805" spans="1:1">
      <c r="A805" s="22"/>
    </row>
    <row r="806" spans="1:1">
      <c r="A806" s="22"/>
    </row>
    <row r="807" spans="1:1">
      <c r="A807" s="22"/>
    </row>
    <row r="808" spans="1:1">
      <c r="A808" s="22"/>
    </row>
    <row r="809" spans="1:1">
      <c r="A809" s="22"/>
    </row>
    <row r="810" spans="1:1">
      <c r="A810" s="22"/>
    </row>
    <row r="811" spans="1:1">
      <c r="A811" s="22"/>
    </row>
    <row r="812" spans="1:1">
      <c r="A812" s="22"/>
    </row>
    <row r="813" spans="1:1">
      <c r="A813" s="22"/>
    </row>
    <row r="814" spans="1:1">
      <c r="A814" s="22"/>
    </row>
    <row r="815" spans="1:1">
      <c r="A815" s="22"/>
    </row>
    <row r="816" spans="1:1">
      <c r="A816" s="22"/>
    </row>
    <row r="817" spans="1:1">
      <c r="A817" s="22"/>
    </row>
    <row r="818" spans="1:1">
      <c r="A818" s="22"/>
    </row>
    <row r="819" spans="1:1">
      <c r="A819" s="22"/>
    </row>
    <row r="820" spans="1:1">
      <c r="A820" s="22"/>
    </row>
    <row r="821" spans="1:1">
      <c r="A821" s="22"/>
    </row>
    <row r="822" spans="1:1">
      <c r="A822" s="22"/>
    </row>
    <row r="823" spans="1:1">
      <c r="A823" s="22"/>
    </row>
    <row r="824" spans="1:1">
      <c r="A824" s="22"/>
    </row>
    <row r="825" spans="1:1">
      <c r="A825" s="22"/>
    </row>
    <row r="826" spans="1:1">
      <c r="A826" s="22"/>
    </row>
    <row r="827" spans="1:1">
      <c r="A827" s="22"/>
    </row>
    <row r="828" spans="1:1">
      <c r="A828" s="22"/>
    </row>
    <row r="829" spans="1:1">
      <c r="A829" s="22"/>
    </row>
    <row r="830" spans="1:1">
      <c r="A830" s="22"/>
    </row>
    <row r="831" spans="1:1">
      <c r="A831" s="22"/>
    </row>
    <row r="832" spans="1:1">
      <c r="A832" s="22"/>
    </row>
    <row r="833" spans="1:1">
      <c r="A833" s="22"/>
    </row>
    <row r="834" spans="1:1">
      <c r="A834" s="22"/>
    </row>
    <row r="835" spans="1:1">
      <c r="A835" s="22"/>
    </row>
    <row r="836" spans="1:1">
      <c r="A836" s="22"/>
    </row>
    <row r="837" spans="1:1">
      <c r="A837" s="22"/>
    </row>
    <row r="838" spans="1:1">
      <c r="A838" s="22"/>
    </row>
    <row r="839" spans="1:1">
      <c r="A839" s="22"/>
    </row>
    <row r="840" spans="1:1">
      <c r="A840" s="22"/>
    </row>
    <row r="841" spans="1:1">
      <c r="A841" s="22"/>
    </row>
    <row r="842" spans="1:1">
      <c r="A842" s="22"/>
    </row>
    <row r="843" spans="1:1">
      <c r="A843" s="22"/>
    </row>
    <row r="844" spans="1:1">
      <c r="A844" s="22"/>
    </row>
    <row r="845" spans="1:1">
      <c r="A845" s="22"/>
    </row>
    <row r="846" spans="1:1">
      <c r="A846" s="22"/>
    </row>
    <row r="847" spans="1:1">
      <c r="A847" s="22"/>
    </row>
    <row r="848" spans="1:1">
      <c r="A848" s="22"/>
    </row>
    <row r="849" spans="1:1">
      <c r="A849" s="22"/>
    </row>
    <row r="850" spans="1:1">
      <c r="A850" s="22"/>
    </row>
    <row r="851" spans="1:1">
      <c r="A851" s="22"/>
    </row>
    <row r="852" spans="1:1">
      <c r="A852" s="22"/>
    </row>
    <row r="853" spans="1:1">
      <c r="A853" s="22"/>
    </row>
    <row r="854" spans="1:1">
      <c r="A854" s="22"/>
    </row>
    <row r="855" spans="1:1">
      <c r="A855" s="22"/>
    </row>
    <row r="856" spans="1:1">
      <c r="A856" s="22"/>
    </row>
    <row r="857" spans="1:1">
      <c r="A857" s="22"/>
    </row>
    <row r="858" spans="1:1">
      <c r="A858" s="22"/>
    </row>
    <row r="859" spans="1:1">
      <c r="A859" s="22"/>
    </row>
    <row r="860" spans="1:1">
      <c r="A860" s="22"/>
    </row>
    <row r="861" spans="1:1">
      <c r="A861" s="22"/>
    </row>
    <row r="862" spans="1:1">
      <c r="A862" s="22"/>
    </row>
    <row r="863" spans="1:1">
      <c r="A863" s="22"/>
    </row>
    <row r="864" spans="1:1">
      <c r="A864" s="22"/>
    </row>
    <row r="865" spans="1:1">
      <c r="A865" s="22"/>
    </row>
  </sheetData>
  <mergeCells count="9">
    <mergeCell ref="A5:C5"/>
    <mergeCell ref="D5:Q5"/>
    <mergeCell ref="P6:Q6"/>
    <mergeCell ref="D6:E6"/>
    <mergeCell ref="F6:G6"/>
    <mergeCell ref="H6:I6"/>
    <mergeCell ref="J6:K6"/>
    <mergeCell ref="L6:M6"/>
    <mergeCell ref="N6:O6"/>
  </mergeCells>
  <hyperlinks>
    <hyperlink ref="A2" location="INDICE!A1" display="Vai all'indice" xr:uid="{B0970749-C38F-45AA-AFAB-813AAA7D3B4D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C2186-6934-42DC-84BE-735E6787EA5D}">
  <dimension ref="A1:BC21"/>
  <sheetViews>
    <sheetView zoomScale="115" zoomScaleNormal="115" workbookViewId="0"/>
  </sheetViews>
  <sheetFormatPr defaultColWidth="9.15234375" defaultRowHeight="11.5" customHeight="1"/>
  <cols>
    <col min="1" max="1" width="15.15234375" style="68" customWidth="1"/>
    <col min="2" max="5" width="6.53515625" style="68" customWidth="1"/>
    <col min="6" max="7" width="9" style="68" customWidth="1"/>
    <col min="8" max="8" width="11.15234375" style="68" customWidth="1"/>
    <col min="9" max="12" width="6.53515625" style="68" customWidth="1"/>
    <col min="13" max="14" width="10" style="68" customWidth="1"/>
    <col min="15" max="18" width="10" style="67" customWidth="1"/>
    <col min="19" max="33" width="10" style="66" customWidth="1"/>
    <col min="34" max="55" width="9.15234375" style="66"/>
    <col min="56" max="16384" width="9.15234375" style="13"/>
  </cols>
  <sheetData>
    <row r="1" spans="1:14" ht="43.5" customHeight="1">
      <c r="A1" s="20" t="e" vm="1">
        <v>#VALUE!</v>
      </c>
      <c r="B1" s="75" t="s">
        <v>58</v>
      </c>
    </row>
    <row r="2" spans="1:14" ht="11.5" customHeight="1">
      <c r="A2" s="74" t="s">
        <v>77</v>
      </c>
    </row>
    <row r="4" spans="1:14" ht="14.6">
      <c r="A4" s="69" t="s">
        <v>92</v>
      </c>
      <c r="B4" s="69"/>
    </row>
    <row r="5" spans="1:14" ht="23.15">
      <c r="A5" s="92" t="s">
        <v>10</v>
      </c>
      <c r="B5" s="93">
        <v>118.8</v>
      </c>
      <c r="C5" s="93">
        <v>51.1</v>
      </c>
      <c r="D5" s="93">
        <v>144.5</v>
      </c>
      <c r="E5" s="94"/>
      <c r="F5" s="94" t="s">
        <v>11</v>
      </c>
      <c r="G5" s="94"/>
      <c r="H5" s="94" t="s">
        <v>12</v>
      </c>
      <c r="I5" s="80"/>
      <c r="J5" s="80"/>
      <c r="K5" s="81"/>
      <c r="L5" s="78"/>
      <c r="M5" s="78"/>
      <c r="N5" s="77"/>
    </row>
    <row r="6" spans="1:14" ht="23.15">
      <c r="A6" s="76" t="s">
        <v>13</v>
      </c>
      <c r="B6" s="79">
        <v>114.7</v>
      </c>
      <c r="C6" s="79"/>
      <c r="D6" s="79"/>
      <c r="E6" s="80"/>
      <c r="F6" s="80"/>
      <c r="G6" s="80"/>
      <c r="H6" s="80"/>
      <c r="I6" s="80"/>
      <c r="J6" s="80"/>
      <c r="K6" s="81"/>
      <c r="L6" s="82"/>
      <c r="M6" s="82"/>
      <c r="N6" s="77"/>
    </row>
    <row r="7" spans="1:14" ht="23.15">
      <c r="A7" s="76" t="s">
        <v>89</v>
      </c>
      <c r="B7" s="79">
        <v>106.6</v>
      </c>
      <c r="C7" s="79"/>
      <c r="D7" s="79"/>
      <c r="E7" s="80"/>
      <c r="F7" s="80"/>
      <c r="G7" s="80"/>
      <c r="H7" s="80"/>
      <c r="I7" s="80"/>
      <c r="J7" s="80"/>
      <c r="K7" s="81"/>
      <c r="L7" s="82"/>
      <c r="M7" s="82"/>
      <c r="N7" s="77"/>
    </row>
    <row r="8" spans="1:14" ht="23.15">
      <c r="A8" s="76" t="s">
        <v>14</v>
      </c>
      <c r="B8" s="79">
        <v>87</v>
      </c>
      <c r="C8" s="79"/>
      <c r="D8" s="79"/>
      <c r="E8" s="80"/>
      <c r="F8" s="80"/>
      <c r="G8" s="80"/>
      <c r="H8" s="80"/>
      <c r="I8" s="80"/>
      <c r="J8" s="80"/>
      <c r="K8" s="81"/>
      <c r="L8" s="82"/>
      <c r="M8" s="82"/>
      <c r="N8" s="77"/>
    </row>
    <row r="9" spans="1:14" ht="23.15">
      <c r="A9" s="76" t="s">
        <v>15</v>
      </c>
      <c r="B9" s="79">
        <v>85.7</v>
      </c>
      <c r="C9" s="79"/>
      <c r="D9" s="79"/>
      <c r="E9" s="80"/>
      <c r="F9" s="80"/>
      <c r="G9" s="80"/>
      <c r="H9" s="80"/>
      <c r="I9" s="80"/>
      <c r="J9" s="80"/>
      <c r="K9" s="81"/>
      <c r="L9" s="82"/>
      <c r="M9" s="82"/>
      <c r="N9" s="77"/>
    </row>
    <row r="10" spans="1:14" ht="23.15">
      <c r="A10" s="76" t="s">
        <v>78</v>
      </c>
      <c r="B10" s="79">
        <v>78</v>
      </c>
      <c r="C10" s="79">
        <v>52.7</v>
      </c>
      <c r="D10" s="79">
        <v>147.4</v>
      </c>
      <c r="E10" s="79">
        <v>71.3</v>
      </c>
      <c r="F10" s="80" t="s">
        <v>16</v>
      </c>
      <c r="G10" s="80" t="s">
        <v>25</v>
      </c>
      <c r="H10" s="80" t="s">
        <v>17</v>
      </c>
      <c r="I10" s="80"/>
      <c r="J10" s="80"/>
      <c r="K10" s="81"/>
      <c r="L10" s="78"/>
      <c r="M10" s="78"/>
      <c r="N10" s="77"/>
    </row>
    <row r="11" spans="1:14" ht="23.15">
      <c r="A11" s="76" t="s">
        <v>19</v>
      </c>
      <c r="B11" s="79">
        <v>67.5</v>
      </c>
      <c r="C11" s="79"/>
      <c r="D11" s="79"/>
      <c r="E11" s="80"/>
      <c r="F11" s="80"/>
      <c r="G11" s="80"/>
      <c r="H11" s="80"/>
      <c r="I11" s="80"/>
      <c r="J11" s="80"/>
      <c r="K11" s="81"/>
      <c r="L11" s="82"/>
      <c r="M11" s="82"/>
      <c r="N11" s="77"/>
    </row>
    <row r="12" spans="1:14" ht="14.6">
      <c r="A12" s="76" t="s">
        <v>18</v>
      </c>
      <c r="B12" s="79">
        <v>63.3</v>
      </c>
      <c r="C12" s="79"/>
      <c r="D12" s="79"/>
      <c r="E12" s="80"/>
      <c r="F12" s="80"/>
      <c r="G12" s="80"/>
      <c r="H12" s="80"/>
      <c r="I12" s="80"/>
      <c r="J12" s="80"/>
      <c r="K12" s="81"/>
      <c r="L12" s="82"/>
      <c r="M12" s="82"/>
      <c r="N12" s="77"/>
    </row>
    <row r="13" spans="1:14" ht="34.75">
      <c r="A13" s="76" t="s">
        <v>20</v>
      </c>
      <c r="B13" s="79">
        <v>51.1</v>
      </c>
      <c r="C13" s="79"/>
      <c r="D13" s="79"/>
      <c r="E13" s="80"/>
      <c r="F13" s="80"/>
      <c r="G13" s="80"/>
      <c r="H13" s="80"/>
      <c r="I13" s="80"/>
      <c r="J13" s="80"/>
      <c r="K13" s="81"/>
      <c r="L13" s="82"/>
      <c r="M13" s="82"/>
      <c r="N13" s="77"/>
    </row>
    <row r="14" spans="1:14" ht="23.15">
      <c r="A14" s="76" t="s">
        <v>32</v>
      </c>
      <c r="B14" s="79">
        <v>48.9</v>
      </c>
      <c r="C14" s="79"/>
      <c r="D14" s="79"/>
      <c r="E14" s="80"/>
      <c r="F14" s="80"/>
      <c r="G14" s="80"/>
      <c r="H14" s="80"/>
      <c r="I14" s="80"/>
      <c r="J14" s="80"/>
      <c r="K14" s="81"/>
      <c r="L14" s="82"/>
      <c r="M14" s="82"/>
      <c r="N14" s="77"/>
    </row>
    <row r="15" spans="1:14" ht="23.15">
      <c r="A15" s="76" t="s">
        <v>22</v>
      </c>
      <c r="B15" s="79">
        <v>41</v>
      </c>
      <c r="C15" s="79"/>
      <c r="D15" s="79"/>
      <c r="E15" s="80"/>
      <c r="F15" s="80"/>
      <c r="G15" s="80"/>
      <c r="H15" s="80"/>
      <c r="I15" s="80"/>
      <c r="J15" s="80"/>
      <c r="K15" s="81"/>
      <c r="L15" s="82"/>
      <c r="M15" s="82"/>
      <c r="N15" s="77"/>
    </row>
    <row r="16" spans="1:14" ht="23.15">
      <c r="A16" s="76" t="s">
        <v>23</v>
      </c>
      <c r="B16" s="79">
        <v>24.7</v>
      </c>
      <c r="C16" s="79"/>
      <c r="D16" s="79"/>
      <c r="E16" s="80"/>
      <c r="F16" s="80"/>
      <c r="G16" s="80"/>
      <c r="H16" s="80"/>
      <c r="I16" s="80"/>
      <c r="J16" s="80"/>
      <c r="K16" s="81"/>
      <c r="L16" s="82"/>
      <c r="M16" s="82"/>
      <c r="N16" s="77"/>
    </row>
    <row r="17" spans="1:14" ht="14.6">
      <c r="A17" s="76" t="s">
        <v>21</v>
      </c>
      <c r="B17" s="79">
        <v>15.9</v>
      </c>
      <c r="C17" s="79"/>
      <c r="D17" s="79"/>
      <c r="E17" s="80"/>
      <c r="F17" s="80"/>
      <c r="G17" s="80"/>
      <c r="H17" s="80"/>
      <c r="I17" s="80"/>
      <c r="J17" s="80"/>
      <c r="K17" s="81"/>
      <c r="L17" s="82"/>
      <c r="M17" s="82"/>
      <c r="N17" s="77"/>
    </row>
    <row r="18" spans="1:14" ht="23.15">
      <c r="A18" s="76" t="s">
        <v>24</v>
      </c>
      <c r="B18" s="79">
        <v>-58.3</v>
      </c>
      <c r="C18" s="79"/>
      <c r="D18" s="79"/>
      <c r="E18" s="80"/>
      <c r="F18" s="80"/>
      <c r="G18" s="80"/>
      <c r="H18" s="80"/>
      <c r="I18" s="80"/>
      <c r="J18" s="80"/>
      <c r="K18" s="81"/>
      <c r="L18" s="82"/>
      <c r="M18" s="82"/>
      <c r="N18" s="77"/>
    </row>
    <row r="19" spans="1:14" ht="14.6">
      <c r="A19" s="76"/>
      <c r="B19" s="79"/>
      <c r="C19" s="79"/>
      <c r="D19" s="79"/>
      <c r="E19" s="80"/>
      <c r="F19" s="80"/>
      <c r="G19" s="80"/>
      <c r="H19" s="80"/>
      <c r="I19" s="80"/>
      <c r="J19" s="80"/>
      <c r="K19" s="81"/>
      <c r="L19" s="82"/>
      <c r="M19" s="82"/>
      <c r="N19" s="77"/>
    </row>
    <row r="21" spans="1:14" ht="11.5" customHeight="1">
      <c r="A21" s="68" t="s">
        <v>90</v>
      </c>
    </row>
  </sheetData>
  <sortState xmlns:xlrd2="http://schemas.microsoft.com/office/spreadsheetml/2017/richdata2" ref="A5:H18">
    <sortCondition descending="1" ref="B5:B18"/>
  </sortState>
  <hyperlinks>
    <hyperlink ref="A2" location="INDICE!A1" display="Vai all'indice" xr:uid="{9CCDBD96-CCC6-479A-8E17-C9F6585AA055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C6A11-47B6-48A5-BCA0-BE57EAF2802D}">
  <dimension ref="A1:P21"/>
  <sheetViews>
    <sheetView zoomScale="115" zoomScaleNormal="115" workbookViewId="0">
      <selection activeCell="B2" sqref="B2"/>
    </sheetView>
  </sheetViews>
  <sheetFormatPr defaultRowHeight="14.6"/>
  <cols>
    <col min="1" max="1" width="15.15234375" customWidth="1"/>
    <col min="2" max="2" width="9.53515625" bestFit="1" customWidth="1"/>
    <col min="11" max="13" width="0" hidden="1" customWidth="1"/>
    <col min="17" max="17" width="9.3828125" bestFit="1" customWidth="1"/>
    <col min="18" max="18" width="22.69140625" customWidth="1"/>
  </cols>
  <sheetData>
    <row r="1" spans="1:16" ht="43.5" customHeight="1">
      <c r="A1" s="19" t="e" vm="1">
        <v>#VALUE!</v>
      </c>
      <c r="B1" s="75" t="s">
        <v>58</v>
      </c>
    </row>
    <row r="2" spans="1:16">
      <c r="A2" s="74" t="s">
        <v>77</v>
      </c>
    </row>
    <row r="4" spans="1:16">
      <c r="A4" s="72" t="s">
        <v>93</v>
      </c>
    </row>
    <row r="5" spans="1:16" ht="49.75">
      <c r="A5" s="86" t="s">
        <v>41</v>
      </c>
      <c r="B5" s="87" t="s">
        <v>42</v>
      </c>
      <c r="C5" s="87" t="s">
        <v>43</v>
      </c>
      <c r="D5" s="87" t="s">
        <v>44</v>
      </c>
      <c r="E5" s="87" t="s">
        <v>45</v>
      </c>
      <c r="F5" s="87" t="s">
        <v>54</v>
      </c>
      <c r="G5" s="87" t="s">
        <v>55</v>
      </c>
      <c r="H5" s="87" t="s">
        <v>52</v>
      </c>
      <c r="I5" s="87" t="s">
        <v>46</v>
      </c>
      <c r="J5" s="87" t="s">
        <v>47</v>
      </c>
      <c r="K5" s="87" t="s">
        <v>48</v>
      </c>
      <c r="L5" s="87" t="s">
        <v>49</v>
      </c>
      <c r="M5" s="87" t="s">
        <v>50</v>
      </c>
      <c r="N5" s="87" t="s">
        <v>51</v>
      </c>
      <c r="O5" s="87" t="s">
        <v>53</v>
      </c>
      <c r="P5" s="87" t="s">
        <v>56</v>
      </c>
    </row>
    <row r="6" spans="1:16">
      <c r="A6" s="88">
        <v>1926</v>
      </c>
      <c r="B6" s="89">
        <v>1.7833543219870196</v>
      </c>
      <c r="C6" s="89">
        <v>1.2588383449320137</v>
      </c>
      <c r="D6" s="89">
        <v>1.2939687173487211</v>
      </c>
      <c r="E6" s="89">
        <v>5.5640654845995012</v>
      </c>
      <c r="F6" s="89">
        <v>0.34261486974134858</v>
      </c>
      <c r="G6" s="89">
        <v>0.4458385804967549</v>
      </c>
      <c r="H6" s="89">
        <v>1.2201897992542765</v>
      </c>
      <c r="I6" s="89">
        <v>3.0571788376920339</v>
      </c>
      <c r="J6" s="89">
        <v>0.25108598757217965</v>
      </c>
      <c r="K6" s="89">
        <v>0.46522286660530943</v>
      </c>
      <c r="L6" s="90">
        <v>0.40630123240610094</v>
      </c>
      <c r="M6" s="89">
        <v>0.48215472136910759</v>
      </c>
      <c r="N6" s="89">
        <v>2.1236891162593516</v>
      </c>
      <c r="O6" s="89">
        <v>1.5194061945929824</v>
      </c>
      <c r="P6" s="89">
        <v>0.72260590709084427</v>
      </c>
    </row>
    <row r="7" spans="1:16">
      <c r="A7" s="17">
        <v>2025</v>
      </c>
      <c r="B7" s="18">
        <v>1.2626262626262625</v>
      </c>
      <c r="C7" s="18">
        <v>2.9411764705882355</v>
      </c>
      <c r="D7" s="18">
        <v>1.6339869281045751</v>
      </c>
      <c r="E7" s="18">
        <v>3.1645569620253164</v>
      </c>
      <c r="F7" s="18">
        <v>0.23169601482854496</v>
      </c>
      <c r="G7" s="18">
        <v>0.53879310344827591</v>
      </c>
      <c r="H7" s="18">
        <v>2.4752475247524752</v>
      </c>
      <c r="I7" s="18">
        <v>2.8571428571428572</v>
      </c>
      <c r="J7" s="18">
        <v>0.37735849056603776</v>
      </c>
      <c r="K7" s="18"/>
      <c r="L7" s="18">
        <v>0.66577896138482029</v>
      </c>
      <c r="M7" s="18"/>
      <c r="N7" s="18">
        <v>2.2321428571428568</v>
      </c>
      <c r="O7" s="18">
        <v>3.0959752321981426</v>
      </c>
      <c r="P7" s="18">
        <v>3.9370078740157481</v>
      </c>
    </row>
    <row r="21" spans="1:1">
      <c r="A21" t="s">
        <v>84</v>
      </c>
    </row>
  </sheetData>
  <hyperlinks>
    <hyperlink ref="A2" location="INDICE!A1" display="Vai all'indice" xr:uid="{328F21C1-4B6C-4DF1-8D4C-27F9E6FE3530}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6E418-0487-4522-822F-38714FD297AD}">
  <dimension ref="A1:CC25"/>
  <sheetViews>
    <sheetView zoomScale="115" zoomScaleNormal="115" workbookViewId="0">
      <selection activeCell="E18" sqref="E18"/>
    </sheetView>
  </sheetViews>
  <sheetFormatPr defaultRowHeight="14.6"/>
  <cols>
    <col min="1" max="1" width="15.84375" customWidth="1"/>
    <col min="2" max="71" width="6.15234375" customWidth="1"/>
  </cols>
  <sheetData>
    <row r="1" spans="1:81" ht="43.5" customHeight="1">
      <c r="A1" s="19" t="e" vm="1">
        <v>#VALUE!</v>
      </c>
      <c r="B1" s="75" t="s">
        <v>58</v>
      </c>
    </row>
    <row r="2" spans="1:81">
      <c r="A2" s="74" t="s">
        <v>77</v>
      </c>
    </row>
    <row r="4" spans="1:81">
      <c r="A4" s="72" t="s">
        <v>94</v>
      </c>
      <c r="B4" s="72"/>
    </row>
    <row r="5" spans="1:81">
      <c r="A5" s="72" t="s">
        <v>76</v>
      </c>
      <c r="B5" s="72">
        <v>1956</v>
      </c>
      <c r="C5" s="72">
        <v>1957</v>
      </c>
      <c r="D5" s="72">
        <v>1958</v>
      </c>
      <c r="E5" s="72">
        <v>1959</v>
      </c>
      <c r="F5" s="72">
        <v>1960</v>
      </c>
      <c r="G5" s="72">
        <v>1961</v>
      </c>
      <c r="H5" s="72">
        <v>1962</v>
      </c>
      <c r="I5" s="72">
        <v>1963</v>
      </c>
      <c r="J5" s="72">
        <v>1964</v>
      </c>
      <c r="K5" s="72">
        <v>1965</v>
      </c>
      <c r="L5" s="72">
        <v>1966</v>
      </c>
      <c r="M5" s="72">
        <v>1967</v>
      </c>
      <c r="N5" s="72">
        <v>1968</v>
      </c>
      <c r="O5" s="72">
        <v>1969</v>
      </c>
      <c r="P5" s="72">
        <v>1970</v>
      </c>
      <c r="Q5" s="72">
        <v>1971</v>
      </c>
      <c r="R5" s="72">
        <v>1972</v>
      </c>
      <c r="S5" s="72">
        <v>1973</v>
      </c>
      <c r="T5" s="72">
        <v>1974</v>
      </c>
      <c r="U5" s="72">
        <v>1975</v>
      </c>
      <c r="V5" s="72">
        <v>1976</v>
      </c>
      <c r="W5" s="72">
        <v>1977</v>
      </c>
      <c r="X5" s="72">
        <v>1978</v>
      </c>
      <c r="Y5" s="72">
        <v>1979</v>
      </c>
      <c r="Z5" s="72">
        <v>1980</v>
      </c>
      <c r="AA5" s="72">
        <v>1981</v>
      </c>
      <c r="AB5" s="72">
        <v>1982</v>
      </c>
      <c r="AC5" s="72">
        <v>1983</v>
      </c>
      <c r="AD5" s="72">
        <v>1984</v>
      </c>
      <c r="AE5" s="72">
        <v>1985</v>
      </c>
      <c r="AF5" s="72">
        <v>1986</v>
      </c>
      <c r="AG5" s="72">
        <v>1987</v>
      </c>
      <c r="AH5" s="72">
        <v>1988</v>
      </c>
      <c r="AI5" s="72">
        <v>1989</v>
      </c>
      <c r="AJ5" s="72">
        <v>1990</v>
      </c>
      <c r="AK5" s="72">
        <v>1991</v>
      </c>
      <c r="AL5" s="72">
        <v>1992</v>
      </c>
      <c r="AM5" s="72">
        <v>1993</v>
      </c>
      <c r="AN5" s="72">
        <v>1994</v>
      </c>
      <c r="AO5" s="72">
        <v>1995</v>
      </c>
      <c r="AP5" s="72">
        <v>1996</v>
      </c>
      <c r="AQ5" s="72">
        <v>1997</v>
      </c>
      <c r="AR5" s="72">
        <v>1998</v>
      </c>
      <c r="AS5" s="72">
        <v>1999</v>
      </c>
      <c r="AT5" s="72">
        <v>2000</v>
      </c>
      <c r="AU5" s="72">
        <v>2001</v>
      </c>
      <c r="AV5" s="72">
        <v>2002</v>
      </c>
      <c r="AW5" s="72">
        <v>2003</v>
      </c>
      <c r="AX5" s="72">
        <v>2004</v>
      </c>
      <c r="AY5" s="72">
        <v>2005</v>
      </c>
      <c r="AZ5" s="72">
        <v>2006</v>
      </c>
      <c r="BA5" s="72">
        <v>2007</v>
      </c>
      <c r="BB5" s="72">
        <v>2008</v>
      </c>
      <c r="BC5" s="72">
        <v>2009</v>
      </c>
      <c r="BD5" s="72">
        <v>2010</v>
      </c>
      <c r="BE5" s="72">
        <v>2011</v>
      </c>
      <c r="BF5" s="72">
        <v>2012</v>
      </c>
      <c r="BG5" s="72">
        <v>2013</v>
      </c>
      <c r="BH5" s="72">
        <v>2014</v>
      </c>
      <c r="BI5" s="72">
        <v>2015</v>
      </c>
      <c r="BJ5" s="72">
        <v>2016</v>
      </c>
      <c r="BK5" s="72">
        <v>2017</v>
      </c>
      <c r="BL5" s="72">
        <v>2018</v>
      </c>
      <c r="BM5" s="72">
        <v>2019</v>
      </c>
      <c r="BN5" s="72">
        <v>2020</v>
      </c>
      <c r="BO5" s="72">
        <v>2021</v>
      </c>
      <c r="BP5" s="72">
        <v>2022</v>
      </c>
      <c r="BQ5" s="72">
        <v>2023</v>
      </c>
      <c r="BR5" s="72">
        <v>2024</v>
      </c>
      <c r="BS5" s="72">
        <v>2025</v>
      </c>
    </row>
    <row r="6" spans="1:81">
      <c r="A6" s="72" t="s">
        <v>38</v>
      </c>
      <c r="B6" s="73">
        <v>3.3827080936691178</v>
      </c>
      <c r="C6" s="73">
        <v>1.318010391376756</v>
      </c>
      <c r="D6" s="73">
        <v>2.8588698705688698</v>
      </c>
      <c r="E6" s="73">
        <v>-0.50734956418960753</v>
      </c>
      <c r="F6" s="73">
        <v>2.3501531902993644</v>
      </c>
      <c r="G6" s="73">
        <v>2.0506855337670604</v>
      </c>
      <c r="H6" s="73">
        <v>4.6911555811985473</v>
      </c>
      <c r="I6" s="73">
        <v>7.4547103932896652</v>
      </c>
      <c r="J6" s="73">
        <v>5.912329870125177</v>
      </c>
      <c r="K6" s="73">
        <v>4.5192703083402286</v>
      </c>
      <c r="L6" s="73">
        <v>2.3465902041478692</v>
      </c>
      <c r="M6" s="73">
        <v>3.7333349787233461</v>
      </c>
      <c r="N6" s="73">
        <v>1.277310859043479</v>
      </c>
      <c r="O6" s="73">
        <v>2.6572521876343735</v>
      </c>
      <c r="P6" s="73">
        <v>4.9683235769911516</v>
      </c>
      <c r="Q6" s="73">
        <v>4.7916665055254937</v>
      </c>
      <c r="R6" s="73">
        <v>5.7495024154805341</v>
      </c>
      <c r="S6" s="73">
        <v>10.79861464440528</v>
      </c>
      <c r="T6" s="73">
        <v>19.159766935557609</v>
      </c>
      <c r="U6" s="73">
        <v>16.950505559943529</v>
      </c>
      <c r="V6" s="73">
        <v>16.614167708845429</v>
      </c>
      <c r="W6" s="73">
        <v>17.130033960595203</v>
      </c>
      <c r="X6" s="73">
        <v>12.094035387798495</v>
      </c>
      <c r="Y6" s="73">
        <v>14.798558847253695</v>
      </c>
      <c r="Z6" s="73">
        <v>21.0641694409758</v>
      </c>
      <c r="AA6" s="73">
        <v>17.969308254498806</v>
      </c>
      <c r="AB6" s="73">
        <v>16.480405692863265</v>
      </c>
      <c r="AC6" s="73">
        <v>14.646588792333359</v>
      </c>
      <c r="AD6" s="73">
        <v>10.79448804563572</v>
      </c>
      <c r="AE6" s="73">
        <v>9.2059941624621935</v>
      </c>
      <c r="AF6" s="73">
        <v>5.8235463546943533</v>
      </c>
      <c r="AG6" s="73">
        <v>4.7472843359787964</v>
      </c>
      <c r="AH6" s="73">
        <v>5.058241788843798</v>
      </c>
      <c r="AI6" s="73">
        <v>6.2598439146402063</v>
      </c>
      <c r="AJ6" s="73">
        <v>6.4566034367250724</v>
      </c>
      <c r="AK6" s="73">
        <v>6.2500015985730295</v>
      </c>
      <c r="AL6" s="73">
        <v>5.2705873708581041</v>
      </c>
      <c r="AM6" s="73">
        <v>4.6267313841772406</v>
      </c>
      <c r="AN6" s="73">
        <v>4.0518442192580384</v>
      </c>
      <c r="AO6" s="73">
        <v>5.2354204930558312</v>
      </c>
      <c r="AP6" s="73">
        <v>4.006979822179102</v>
      </c>
      <c r="AQ6" s="73">
        <v>2.0431084113612608</v>
      </c>
      <c r="AR6" s="73">
        <v>1.9550857830815893</v>
      </c>
      <c r="AS6" s="73">
        <v>1.6634575235466853</v>
      </c>
      <c r="AT6" s="73">
        <v>2.5376871362643882</v>
      </c>
      <c r="AU6" s="73">
        <v>2.7851645190572594</v>
      </c>
      <c r="AV6" s="73">
        <v>2.4653201805199032</v>
      </c>
      <c r="AW6" s="73">
        <v>2.6725583851331614</v>
      </c>
      <c r="AX6" s="73">
        <v>2.2067358779244595</v>
      </c>
      <c r="AY6" s="73">
        <v>1.9852951636120997</v>
      </c>
      <c r="AZ6" s="73">
        <v>2.0908415411707404</v>
      </c>
      <c r="BA6" s="73">
        <v>1.82973929066792</v>
      </c>
      <c r="BB6" s="73">
        <v>3.3478341644605836</v>
      </c>
      <c r="BC6" s="73">
        <v>0.77476840513051037</v>
      </c>
      <c r="BD6" s="73">
        <v>1.5255152483765855</v>
      </c>
      <c r="BE6" s="73">
        <v>2.780574584441986</v>
      </c>
      <c r="BF6" s="73">
        <v>3.0413611208223168</v>
      </c>
      <c r="BG6" s="73">
        <v>1.2199947891988749</v>
      </c>
      <c r="BH6" s="73">
        <v>0.24105662726208177</v>
      </c>
      <c r="BI6" s="73">
        <v>3.8788054612837186E-2</v>
      </c>
      <c r="BJ6" s="73">
        <v>-9.4066386793667522E-2</v>
      </c>
      <c r="BK6" s="73">
        <v>1.226528814011929</v>
      </c>
      <c r="BL6" s="73">
        <v>1.1374858757867479</v>
      </c>
      <c r="BM6" s="73">
        <v>0.61124944050638952</v>
      </c>
      <c r="BN6" s="73">
        <v>-0.13770725904884706</v>
      </c>
      <c r="BO6" s="73">
        <v>1.8737830622454821</v>
      </c>
      <c r="BP6" s="73">
        <v>8.2012898117363555</v>
      </c>
      <c r="BQ6" s="73">
        <v>5.6221929221646594</v>
      </c>
      <c r="BR6" s="73">
        <v>0.98237511163725699</v>
      </c>
      <c r="BS6" s="73">
        <v>1.5316735709311358</v>
      </c>
    </row>
    <row r="7" spans="1:81">
      <c r="A7" s="72" t="s">
        <v>40</v>
      </c>
      <c r="B7" s="73">
        <v>1.8973111663093567</v>
      </c>
      <c r="C7" s="73">
        <v>3.057672125453581</v>
      </c>
      <c r="D7" s="73">
        <v>15.26052450803661</v>
      </c>
      <c r="E7" s="73">
        <v>5.8152537619164502</v>
      </c>
      <c r="F7" s="73">
        <v>4.1399396031500446</v>
      </c>
      <c r="G7" s="73">
        <v>2.4004563017135716</v>
      </c>
      <c r="H7" s="73">
        <v>5.3312754049153588</v>
      </c>
      <c r="I7" s="73">
        <v>4.9991686041312322</v>
      </c>
      <c r="J7" s="73">
        <v>3.2111879485226869</v>
      </c>
      <c r="K7" s="73">
        <v>2.7031213782283681</v>
      </c>
      <c r="L7" s="73">
        <v>2.6019783992855983</v>
      </c>
      <c r="M7" s="73">
        <v>2.7917897012786463</v>
      </c>
      <c r="N7" s="73">
        <v>4.5431842689819479</v>
      </c>
      <c r="O7" s="73">
        <v>6.0459651659208857</v>
      </c>
      <c r="P7" s="73">
        <v>5.2996612763227091</v>
      </c>
      <c r="Q7" s="73">
        <v>5.3975104497242521</v>
      </c>
      <c r="R7" s="73">
        <v>6.0630003900229656</v>
      </c>
      <c r="S7" s="73">
        <v>7.380596094037295</v>
      </c>
      <c r="T7" s="73">
        <v>13.649324436580446</v>
      </c>
      <c r="U7" s="73">
        <v>11.685929155754526</v>
      </c>
      <c r="V7" s="73">
        <v>9.625494334923367</v>
      </c>
      <c r="W7" s="73">
        <v>9.4945565457434267</v>
      </c>
      <c r="X7" s="73">
        <v>9.2505535674231254</v>
      </c>
      <c r="Y7" s="73">
        <v>10.646736783822064</v>
      </c>
      <c r="Z7" s="73">
        <v>13.562580395977729</v>
      </c>
      <c r="AA7" s="73">
        <v>13.314399939905087</v>
      </c>
      <c r="AB7" s="73">
        <v>11.978472235024329</v>
      </c>
      <c r="AC7" s="73">
        <v>9.4595492663979819</v>
      </c>
      <c r="AD7" s="73">
        <v>7.6738044521635462</v>
      </c>
      <c r="AE7" s="73">
        <v>5.8310977236637251</v>
      </c>
      <c r="AF7" s="73">
        <v>2.5385267879501683</v>
      </c>
      <c r="AG7" s="73">
        <v>3.2888994497010993</v>
      </c>
      <c r="AH7" s="73">
        <v>2.7008197774359033</v>
      </c>
      <c r="AI7" s="73">
        <v>3.4982964497136226</v>
      </c>
      <c r="AJ7" s="73">
        <v>3.1942826848273986</v>
      </c>
      <c r="AK7" s="73">
        <v>3.213410826217844</v>
      </c>
      <c r="AL7" s="73">
        <v>2.3637555854757242</v>
      </c>
      <c r="AM7" s="73">
        <v>2.1044671691892169</v>
      </c>
      <c r="AN7" s="73">
        <v>1.6555138710970585</v>
      </c>
      <c r="AO7" s="73">
        <v>1.7964809841644502</v>
      </c>
      <c r="AP7" s="73">
        <v>1.9849797024326099</v>
      </c>
      <c r="AQ7" s="73">
        <v>1.2027468848068379</v>
      </c>
      <c r="AR7" s="73">
        <v>0.65001621796954012</v>
      </c>
      <c r="AS7" s="73">
        <v>0.54011549963897121</v>
      </c>
      <c r="AT7" s="73">
        <v>1.6706199115328779</v>
      </c>
      <c r="AU7" s="73">
        <v>1.6381245428635838</v>
      </c>
      <c r="AV7" s="73">
        <v>1.9219077633162884</v>
      </c>
      <c r="AW7" s="73">
        <v>2.0987023105202507</v>
      </c>
      <c r="AX7" s="73">
        <v>2.1461786097531688</v>
      </c>
      <c r="AY7" s="73">
        <v>1.7415664760126015</v>
      </c>
      <c r="AZ7" s="73">
        <v>1.6761891650030725</v>
      </c>
      <c r="BA7" s="73">
        <v>1.4883269580131753</v>
      </c>
      <c r="BB7" s="73">
        <v>2.8129238842810267</v>
      </c>
      <c r="BC7" s="73">
        <v>8.759408253309342E-2</v>
      </c>
      <c r="BD7" s="73">
        <v>1.5331755858805307</v>
      </c>
      <c r="BE7" s="73">
        <v>2.1080747456680093</v>
      </c>
      <c r="BF7" s="73">
        <v>1.9551238627253387</v>
      </c>
      <c r="BG7" s="73">
        <v>0.86272986537727636</v>
      </c>
      <c r="BH7" s="73">
        <v>0.5077376790001642</v>
      </c>
      <c r="BI7" s="73">
        <v>4.0333151834248682E-2</v>
      </c>
      <c r="BJ7" s="73">
        <v>0.18444977523299766</v>
      </c>
      <c r="BK7" s="73">
        <v>1.0292061128606367</v>
      </c>
      <c r="BL7" s="73">
        <v>1.8522206731725444</v>
      </c>
      <c r="BM7" s="73">
        <v>1.1067657411026444</v>
      </c>
      <c r="BN7" s="73">
        <v>0.47770084709766181</v>
      </c>
      <c r="BO7" s="73">
        <v>1.6409062036839117</v>
      </c>
      <c r="BP7" s="73">
        <v>5.222940792152686</v>
      </c>
      <c r="BQ7" s="73">
        <v>4.8800021596909549</v>
      </c>
      <c r="BR7" s="73">
        <v>1.9974259974257613</v>
      </c>
      <c r="BS7" s="73">
        <v>0.94382476152019557</v>
      </c>
    </row>
    <row r="8" spans="1:81">
      <c r="A8" s="72" t="s">
        <v>37</v>
      </c>
      <c r="B8" s="73">
        <v>2.6179479641693426</v>
      </c>
      <c r="C8" s="73">
        <v>2.0964912126730573</v>
      </c>
      <c r="D8" s="73">
        <v>2.1276510677199045</v>
      </c>
      <c r="E8" s="73">
        <v>0.89631104291212349</v>
      </c>
      <c r="F8" s="73">
        <v>1.5366123429519485</v>
      </c>
      <c r="G8" s="73">
        <v>2.2936950070089779</v>
      </c>
      <c r="H8" s="73">
        <v>2.8432701979904218</v>
      </c>
      <c r="I8" s="73">
        <v>2.9669597758772426</v>
      </c>
      <c r="J8" s="73">
        <v>2.3357358117782834</v>
      </c>
      <c r="K8" s="73">
        <v>3.2423192366815901</v>
      </c>
      <c r="L8" s="73">
        <v>3.5330603547766737</v>
      </c>
      <c r="M8" s="73">
        <v>1.7960499221316484</v>
      </c>
      <c r="N8" s="73">
        <v>1.4702893132771733</v>
      </c>
      <c r="O8" s="73">
        <v>1.9126784879759606</v>
      </c>
      <c r="P8" s="73">
        <v>3.4502493636088261</v>
      </c>
      <c r="Q8" s="73">
        <v>5.2409744827311755</v>
      </c>
      <c r="R8" s="73">
        <v>5.4849331221431097</v>
      </c>
      <c r="S8" s="73">
        <v>7.0320239930389938</v>
      </c>
      <c r="T8" s="73">
        <v>6.9864310932748364</v>
      </c>
      <c r="U8" s="73">
        <v>5.9103362632412004</v>
      </c>
      <c r="V8" s="73">
        <v>4.2466310229919646</v>
      </c>
      <c r="W8" s="73">
        <v>3.7341624063515599</v>
      </c>
      <c r="X8" s="73">
        <v>2.7186969612333023</v>
      </c>
      <c r="Y8" s="73">
        <v>4.0436200647340437</v>
      </c>
      <c r="Z8" s="73">
        <v>5.4410575446035114</v>
      </c>
      <c r="AA8" s="73">
        <v>6.344242777463216</v>
      </c>
      <c r="AB8" s="73">
        <v>5.241045072284245</v>
      </c>
      <c r="AC8" s="73">
        <v>3.2934147430286442</v>
      </c>
      <c r="AD8" s="73">
        <v>2.4057933993194558</v>
      </c>
      <c r="AE8" s="73">
        <v>2.0662330121657968</v>
      </c>
      <c r="AF8" s="73">
        <v>-0.12941336085471322</v>
      </c>
      <c r="AG8" s="73">
        <v>0.24990610870505581</v>
      </c>
      <c r="AH8" s="73">
        <v>1.274118940069302</v>
      </c>
      <c r="AI8" s="73">
        <v>2.7805695556975207</v>
      </c>
      <c r="AJ8" s="73">
        <v>2.6964682429237996</v>
      </c>
      <c r="AK8" s="73">
        <v>4.0470325975347388</v>
      </c>
      <c r="AL8" s="73">
        <v>5.0569779673173221</v>
      </c>
      <c r="AM8" s="73">
        <v>4.4745765075280275</v>
      </c>
      <c r="AN8" s="73">
        <v>2.6930563985495315</v>
      </c>
      <c r="AO8" s="73">
        <v>1.7061604131708208</v>
      </c>
      <c r="AP8" s="73">
        <v>1.4497270196323297</v>
      </c>
      <c r="AQ8" s="73">
        <v>1.9393719892273786</v>
      </c>
      <c r="AR8" s="73">
        <v>0.91118353501431493</v>
      </c>
      <c r="AS8" s="73">
        <v>0.58543306423080033</v>
      </c>
      <c r="AT8" s="73">
        <v>1.4402683871974409</v>
      </c>
      <c r="AU8" s="73">
        <v>1.9838573133446724</v>
      </c>
      <c r="AV8" s="73">
        <v>1.4208061555153417</v>
      </c>
      <c r="AW8" s="73">
        <v>1.0342221862855716</v>
      </c>
      <c r="AX8" s="73">
        <v>1.6657369665600052</v>
      </c>
      <c r="AY8" s="73">
        <v>1.5469111475132413</v>
      </c>
      <c r="AZ8" s="73">
        <v>1.5774264284055706</v>
      </c>
      <c r="BA8" s="73">
        <v>2.2983440070095895</v>
      </c>
      <c r="BB8" s="73">
        <v>2.6283798163720951</v>
      </c>
      <c r="BC8" s="73">
        <v>0.31273900736850102</v>
      </c>
      <c r="BD8" s="73">
        <v>1.1038103778925779</v>
      </c>
      <c r="BE8" s="73">
        <v>2.0751728373580969</v>
      </c>
      <c r="BF8" s="73">
        <v>2.0084888478294705</v>
      </c>
      <c r="BG8" s="73">
        <v>1.5047233025194506</v>
      </c>
      <c r="BH8" s="73">
        <v>0.90679400043347513</v>
      </c>
      <c r="BI8" s="73">
        <v>0.51442613712575636</v>
      </c>
      <c r="BJ8" s="73">
        <v>0.4917470084455422</v>
      </c>
      <c r="BK8" s="73">
        <v>1.5094948510958384</v>
      </c>
      <c r="BL8" s="73">
        <v>1.73216879766942</v>
      </c>
      <c r="BM8" s="73">
        <v>1.445659768882912</v>
      </c>
      <c r="BN8" s="73">
        <v>0.14487792581390213</v>
      </c>
      <c r="BO8" s="73">
        <v>3.0666666666664621</v>
      </c>
      <c r="BP8" s="73">
        <v>6.8725743855112764</v>
      </c>
      <c r="BQ8" s="73">
        <v>5.9464366772578492</v>
      </c>
      <c r="BR8" s="73">
        <v>2.2564981433880638</v>
      </c>
      <c r="BS8" s="73">
        <v>2.1717877094971527</v>
      </c>
    </row>
    <row r="9" spans="1:81">
      <c r="A9" s="72" t="s">
        <v>39</v>
      </c>
      <c r="B9" s="73">
        <v>5.8526580897197089</v>
      </c>
      <c r="C9" s="73">
        <v>10.772471989259568</v>
      </c>
      <c r="D9" s="73">
        <v>13.378953985690378</v>
      </c>
      <c r="E9" s="73">
        <v>7.3097655282998275</v>
      </c>
      <c r="F9" s="73">
        <v>1.1777563243252631</v>
      </c>
      <c r="G9" s="73">
        <v>0.80926149088487165</v>
      </c>
      <c r="H9" s="73">
        <v>5.7064863568443203</v>
      </c>
      <c r="I9" s="73">
        <v>8.743692036999807</v>
      </c>
      <c r="J9" s="73">
        <v>6.9792489894379584</v>
      </c>
      <c r="K9" s="73">
        <v>13.214145190114213</v>
      </c>
      <c r="L9" s="73">
        <v>6.2403560220892773</v>
      </c>
      <c r="M9" s="73">
        <v>6.3916327655093808</v>
      </c>
      <c r="N9" s="73">
        <v>4.9543673492272067</v>
      </c>
      <c r="O9" s="73">
        <v>2.1603402885167267</v>
      </c>
      <c r="P9" s="73">
        <v>5.7311549316318544</v>
      </c>
      <c r="Q9" s="73">
        <v>8.2368841108887647</v>
      </c>
      <c r="R9" s="73">
        <v>8.2722911935012799</v>
      </c>
      <c r="S9" s="73">
        <v>11.416703845127563</v>
      </c>
      <c r="T9" s="73">
        <v>15.680374848415578</v>
      </c>
      <c r="U9" s="73">
        <v>16.953284955882108</v>
      </c>
      <c r="V9" s="73">
        <v>17.624880000744913</v>
      </c>
      <c r="W9" s="73">
        <v>24.538058814617859</v>
      </c>
      <c r="X9" s="73">
        <v>19.773666536996302</v>
      </c>
      <c r="Y9" s="73">
        <v>15.66023724257828</v>
      </c>
      <c r="Z9" s="73">
        <v>15.561907629521876</v>
      </c>
      <c r="AA9" s="73">
        <v>14.549359091361724</v>
      </c>
      <c r="AB9" s="73">
        <v>14.414986539473929</v>
      </c>
      <c r="AC9" s="73">
        <v>12.174082759967852</v>
      </c>
      <c r="AD9" s="73">
        <v>11.280267632944362</v>
      </c>
      <c r="AE9" s="73">
        <v>8.8144577225460541</v>
      </c>
      <c r="AF9" s="73">
        <v>8.7949368643760018</v>
      </c>
      <c r="AG9" s="73">
        <v>5.2480230834701214</v>
      </c>
      <c r="AH9" s="73">
        <v>4.8372642863939275</v>
      </c>
      <c r="AI9" s="73">
        <v>6.7914353804389593</v>
      </c>
      <c r="AJ9" s="73">
        <v>6.7218239592502949</v>
      </c>
      <c r="AK9" s="73">
        <v>5.9342090730446717</v>
      </c>
      <c r="AL9" s="73">
        <v>5.9245413691518145</v>
      </c>
      <c r="AM9" s="73">
        <v>4.5690667931126638</v>
      </c>
      <c r="AN9" s="73">
        <v>4.7184125875455507</v>
      </c>
      <c r="AO9" s="73">
        <v>4.6738041854033296</v>
      </c>
      <c r="AP9" s="73">
        <v>3.5588447271573065</v>
      </c>
      <c r="AQ9" s="73">
        <v>1.9710717979848358</v>
      </c>
      <c r="AR9" s="73">
        <v>1.8343379471739807</v>
      </c>
      <c r="AS9" s="73">
        <v>2.3103433680288221</v>
      </c>
      <c r="AT9" s="73">
        <v>3.4335165710399185</v>
      </c>
      <c r="AU9" s="73">
        <v>3.5898336775004314</v>
      </c>
      <c r="AV9" s="73">
        <v>3.0654560888383253</v>
      </c>
      <c r="AW9" s="73">
        <v>3.0391360775086529</v>
      </c>
      <c r="AX9" s="73">
        <v>3.039483787533892</v>
      </c>
      <c r="AY9" s="73">
        <v>3.368314260948857</v>
      </c>
      <c r="AZ9" s="73">
        <v>3.5158102691813076</v>
      </c>
      <c r="BA9" s="73">
        <v>2.7865918101788623</v>
      </c>
      <c r="BB9" s="73">
        <v>4.0756625165525362</v>
      </c>
      <c r="BC9" s="73">
        <v>-0.28793362792948196</v>
      </c>
      <c r="BD9" s="73">
        <v>1.7998277260293571</v>
      </c>
      <c r="BE9" s="73">
        <v>3.1960942501801037</v>
      </c>
      <c r="BF9" s="73">
        <v>2.4459573503021526</v>
      </c>
      <c r="BG9" s="73">
        <v>1.4087160313294378</v>
      </c>
      <c r="BH9" s="73">
        <v>-0.15092121765561961</v>
      </c>
      <c r="BI9" s="73">
        <v>-0.50032742014999299</v>
      </c>
      <c r="BJ9" s="73">
        <v>-0.20272190336679818</v>
      </c>
      <c r="BK9" s="73">
        <v>1.9557572896307995</v>
      </c>
      <c r="BL9" s="73">
        <v>1.6753982146529678</v>
      </c>
      <c r="BM9" s="73">
        <v>0.69926713781449656</v>
      </c>
      <c r="BN9" s="73">
        <v>-0.32256461686203108</v>
      </c>
      <c r="BO9" s="73">
        <v>3.0930498953174235</v>
      </c>
      <c r="BP9" s="73">
        <v>8.3904194074891905</v>
      </c>
      <c r="BQ9" s="73">
        <v>3.5324728766794156</v>
      </c>
      <c r="BR9" s="73">
        <v>2.7740698727587443</v>
      </c>
      <c r="BS9" s="73">
        <v>2.6732674114461341</v>
      </c>
    </row>
    <row r="11" spans="1:81">
      <c r="A11" s="72" t="s">
        <v>75</v>
      </c>
      <c r="B11" s="72" t="s">
        <v>33</v>
      </c>
      <c r="C11" s="72" t="s">
        <v>26</v>
      </c>
      <c r="D11" s="72" t="s">
        <v>34</v>
      </c>
      <c r="E11" s="72" t="s">
        <v>35</v>
      </c>
      <c r="F11" s="72" t="s">
        <v>36</v>
      </c>
      <c r="BY11" s="15"/>
      <c r="BZ11" s="16"/>
      <c r="CA11" s="16"/>
      <c r="CB11" s="16"/>
      <c r="CC11" s="16"/>
    </row>
    <row r="12" spans="1:81">
      <c r="A12" s="70" t="s">
        <v>38</v>
      </c>
      <c r="B12" s="71">
        <v>22.671318597290835</v>
      </c>
      <c r="C12" s="71">
        <v>44.955879758118634</v>
      </c>
      <c r="D12" s="71">
        <v>84.296923204052419</v>
      </c>
      <c r="E12" s="71">
        <v>211.10389488708213</v>
      </c>
      <c r="F12" s="71">
        <v>1161.8486809718238</v>
      </c>
      <c r="BY12" s="15"/>
      <c r="BZ12" s="16"/>
      <c r="CA12" s="16"/>
      <c r="CB12" s="16"/>
      <c r="CC12" s="16"/>
    </row>
    <row r="13" spans="1:81">
      <c r="A13" s="70" t="s">
        <v>40</v>
      </c>
      <c r="B13" s="71">
        <v>20.950672284153082</v>
      </c>
      <c r="C13" s="71">
        <v>37.674674743580368</v>
      </c>
      <c r="D13" s="71">
        <v>60.692729215087724</v>
      </c>
      <c r="E13" s="71">
        <v>108.39653247620208</v>
      </c>
      <c r="F13" s="71">
        <v>443.48648208718186</v>
      </c>
      <c r="BY13" s="15"/>
      <c r="BZ13" s="16"/>
      <c r="CA13" s="16"/>
      <c r="CB13" s="16"/>
      <c r="CC13" s="16"/>
    </row>
    <row r="14" spans="1:81">
      <c r="A14" s="70" t="s">
        <v>37</v>
      </c>
      <c r="B14" s="71">
        <v>28.543565730336653</v>
      </c>
      <c r="C14" s="71">
        <v>49.038589555261971</v>
      </c>
      <c r="D14" s="71">
        <v>71.216128819125046</v>
      </c>
      <c r="E14" s="71">
        <v>118.56711100827981</v>
      </c>
      <c r="F14" s="71">
        <v>221.82645211071195</v>
      </c>
      <c r="BY14" s="15"/>
      <c r="BZ14" s="16"/>
      <c r="CA14" s="16"/>
      <c r="CB14" s="16"/>
      <c r="CC14" s="16"/>
    </row>
    <row r="15" spans="1:81">
      <c r="A15" s="70" t="s">
        <v>39</v>
      </c>
      <c r="B15" s="71">
        <v>26.767319834738146</v>
      </c>
      <c r="C15" s="71">
        <v>51.77263971608366</v>
      </c>
      <c r="D15" s="71">
        <v>102.37475104553391</v>
      </c>
      <c r="E15" s="71">
        <v>256.10773971335317</v>
      </c>
      <c r="F15" s="71">
        <v>1386.6738139276574</v>
      </c>
      <c r="BY15" s="15"/>
      <c r="BZ15" s="16"/>
      <c r="CA15" s="16"/>
      <c r="CB15" s="16"/>
      <c r="CC15" s="16"/>
    </row>
    <row r="16" spans="1:81">
      <c r="A16" s="70"/>
      <c r="B16" s="71"/>
      <c r="C16" s="71"/>
      <c r="D16" s="71"/>
      <c r="E16" s="71"/>
      <c r="F16" s="71"/>
    </row>
    <row r="24" spans="1:75">
      <c r="A24" t="s">
        <v>87</v>
      </c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</row>
    <row r="25" spans="1:75">
      <c r="A25" s="36" t="s">
        <v>88</v>
      </c>
    </row>
  </sheetData>
  <hyperlinks>
    <hyperlink ref="A2" location="INDICE!A1" display="Vai all'indice" xr:uid="{53B5B906-C4A2-4177-8915-243EA2A77411}"/>
    <hyperlink ref="A25" r:id="rId1" xr:uid="{979F156C-2C98-433E-A26F-BEDE0365E638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INDICE</vt:lpstr>
      <vt:lpstr>1</vt:lpstr>
      <vt:lpstr>2</vt:lpstr>
      <vt:lpstr>3</vt:lpstr>
      <vt:lpstr>4</vt:lpstr>
      <vt:lpstr>5</vt:lpstr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de panizza</dc:creator>
  <cp:lastModifiedBy>Marco Maccarelli</cp:lastModifiedBy>
  <dcterms:created xsi:type="dcterms:W3CDTF">2026-10-06T10:24:03Z</dcterms:created>
  <dcterms:modified xsi:type="dcterms:W3CDTF">2026-10-13T19:24:22Z</dcterms:modified>
</cp:coreProperties>
</file>