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D:\Newdesktop 29-7-22\CNIT 2021-2022\Cartella con ulteriori statistiche\Altre statistiche\ENAC - Statistiche\"/>
    </mc:Choice>
  </mc:AlternateContent>
  <xr:revisionPtr revIDLastSave="0" documentId="8_{7BA822A9-4E1A-4F1C-811C-A6C2CF37AC40}" xr6:coauthVersionLast="47" xr6:coauthVersionMax="47" xr10:uidLastSave="{00000000-0000-0000-0000-000000000000}"/>
  <bookViews>
    <workbookView xWindow="-108" yWindow="-108" windowWidth="23256" windowHeight="12456" tabRatio="900" firstSheet="8" activeTab="8" xr2:uid="{00000000-000D-0000-FFFF-FFFF00000000}"/>
  </bookViews>
  <sheets>
    <sheet name="Complessivo_2018" sheetId="1" state="hidden" r:id="rId1"/>
    <sheet name="Complessivo (A-P)_2018" sheetId="22" state="hidden" r:id="rId2"/>
    <sheet name="Nazionale_2018" sheetId="3" state="hidden" r:id="rId3"/>
    <sheet name="Internazionale_2018" sheetId="2" state="hidden" r:id="rId4"/>
    <sheet name="Taxi e avgen_2018" sheetId="16" state="hidden" r:id="rId5"/>
    <sheet name="Graduatoria mov" sheetId="24" state="hidden" r:id="rId6"/>
    <sheet name="Graduatoria pax" sheetId="25" state="hidden" r:id="rId7"/>
    <sheet name="Graduatoria cargo" sheetId="26" state="hidden" r:id="rId8"/>
    <sheet name="VET.1_Pax" sheetId="49" r:id="rId9"/>
    <sheet name="VET.1_Cargo" sheetId="116" r:id="rId10"/>
    <sheet name="VET.2_Pax" sheetId="50" r:id="rId11"/>
    <sheet name="VET.2_Cargo" sheetId="117" r:id="rId12"/>
    <sheet name="VET.3_Pax" sheetId="51" r:id="rId13"/>
    <sheet name="VET.3_Cargo" sheetId="118" r:id="rId14"/>
    <sheet name="VET.4_Pax" sheetId="57" r:id="rId15"/>
    <sheet name="VET.4_Cargo" sheetId="119" r:id="rId16"/>
    <sheet name="LC.1 Pax" sheetId="113" r:id="rId17"/>
    <sheet name="LC.1 Cargo" sheetId="120" r:id="rId18"/>
    <sheet name="LC.2_Pax" sheetId="114" r:id="rId19"/>
    <sheet name="LC.2_Cargo" sheetId="121" r:id="rId20"/>
    <sheet name="LC.3_Pax" sheetId="122" r:id="rId21"/>
    <sheet name="LC.3_Cargo" sheetId="124" r:id="rId22"/>
    <sheet name="LC.4_Pax" sheetId="123" r:id="rId23"/>
    <sheet name="LC.4_Cargo" sheetId="125" r:id="rId24"/>
  </sheets>
  <externalReferences>
    <externalReference r:id="rId25"/>
  </externalReferences>
  <definedNames>
    <definedName name="_xlnm._FilterDatabase" localSheetId="21" hidden="1">LC.3_Cargo!$B$6:$D$22</definedName>
    <definedName name="_xlnm._FilterDatabase" localSheetId="20" hidden="1">LC.3_Pax!$B$6:$D$62</definedName>
    <definedName name="_xlnm._FilterDatabase" localSheetId="23" hidden="1">LC.4_Cargo!$B$6:$D$20</definedName>
    <definedName name="_xlnm._FilterDatabase" localSheetId="22" hidden="1">LC.4_Pax!$B$6:$D$62</definedName>
    <definedName name="_xlnm._FilterDatabase" localSheetId="15" hidden="1">VET.4_Cargo!$A$4:$D$49</definedName>
    <definedName name="_xlnm._FilterDatabase" localSheetId="14" hidden="1">VET.4_Pax!$A$4:$D$49</definedName>
    <definedName name="Anno" localSheetId="17">#REF!</definedName>
    <definedName name="Anno" localSheetId="19">#REF!</definedName>
    <definedName name="Anno" localSheetId="21">#REF!</definedName>
    <definedName name="Anno" localSheetId="20">#REF!</definedName>
    <definedName name="Anno" localSheetId="23">#REF!</definedName>
    <definedName name="Anno" localSheetId="22">#REF!</definedName>
    <definedName name="Anno" localSheetId="9">#REF!</definedName>
    <definedName name="Anno" localSheetId="11">#REF!</definedName>
    <definedName name="Anno" localSheetId="13">#REF!</definedName>
    <definedName name="Anno" localSheetId="15">#REF!</definedName>
    <definedName name="Anno">#REF!</definedName>
    <definedName name="Area.Aeroporti" localSheetId="17">#REF!</definedName>
    <definedName name="Area.Aeroporti" localSheetId="19">#REF!</definedName>
    <definedName name="Area.Aeroporti" localSheetId="21">#REF!</definedName>
    <definedName name="Area.Aeroporti" localSheetId="20">#REF!</definedName>
    <definedName name="Area.Aeroporti" localSheetId="23">#REF!</definedName>
    <definedName name="Area.Aeroporti" localSheetId="22">#REF!</definedName>
    <definedName name="Area.Aeroporti" localSheetId="9">#REF!</definedName>
    <definedName name="Area.Aeroporti" localSheetId="11">#REF!</definedName>
    <definedName name="Area.Aeroporti" localSheetId="13">#REF!</definedName>
    <definedName name="Area.Aeroporti" localSheetId="15">#REF!</definedName>
    <definedName name="Area.Aeroporti">#REF!</definedName>
    <definedName name="_xlnm.Print_Area" localSheetId="0">Complessivo_2018!$A$1:$J$52</definedName>
    <definedName name="_xlnm.Print_Area" localSheetId="3">Internazionale_2018!$A$1:$H$50</definedName>
    <definedName name="_xlnm.Print_Area" localSheetId="21">LC.3_Cargo!#REF!</definedName>
    <definedName name="_xlnm.Print_Area" localSheetId="20">LC.3_Pax!#REF!</definedName>
    <definedName name="_xlnm.Print_Area" localSheetId="23">LC.4_Cargo!#REF!</definedName>
    <definedName name="_xlnm.Print_Area" localSheetId="22">LC.4_Pax!#REF!</definedName>
    <definedName name="_xlnm.Print_Area" localSheetId="2">Nazionale_2018!$A$1:$H$50</definedName>
    <definedName name="_xlnm.Print_Area" localSheetId="4">'Taxi e avgen_2018'!$A$1:$J$78</definedName>
    <definedName name="Classe.Aeroporti" localSheetId="17">#REF!</definedName>
    <definedName name="Classe.Aeroporti" localSheetId="19">#REF!</definedName>
    <definedName name="Classe.Aeroporti" localSheetId="21">#REF!</definedName>
    <definedName name="Classe.Aeroporti" localSheetId="20">#REF!</definedName>
    <definedName name="Classe.Aeroporti" localSheetId="23">#REF!</definedName>
    <definedName name="Classe.Aeroporti" localSheetId="22">#REF!</definedName>
    <definedName name="Classe.Aeroporti" localSheetId="9">#REF!</definedName>
    <definedName name="Classe.Aeroporti" localSheetId="11">#REF!</definedName>
    <definedName name="Classe.Aeroporti" localSheetId="13">#REF!</definedName>
    <definedName name="Classe.Aeroporti" localSheetId="15">#REF!</definedName>
    <definedName name="Classe.Aeroporti">#REF!</definedName>
    <definedName name="Counter.Anno.N" localSheetId="17">#REF!</definedName>
    <definedName name="Counter.Anno.N" localSheetId="19">#REF!</definedName>
    <definedName name="Counter.Anno.N" localSheetId="21">#REF!</definedName>
    <definedName name="Counter.Anno.N" localSheetId="20">#REF!</definedName>
    <definedName name="Counter.Anno.N" localSheetId="23">#REF!</definedName>
    <definedName name="Counter.Anno.N" localSheetId="22">#REF!</definedName>
    <definedName name="Counter.Anno.N" localSheetId="9">#REF!</definedName>
    <definedName name="Counter.Anno.N" localSheetId="11">#REF!</definedName>
    <definedName name="Counter.Anno.N" localSheetId="13">#REF!</definedName>
    <definedName name="Counter.Anno.N" localSheetId="15">#REF!</definedName>
    <definedName name="Counter.Anno.N">#REF!</definedName>
    <definedName name="Counter.Anno.N_1" localSheetId="17">#REF!</definedName>
    <definedName name="Counter.Anno.N_1" localSheetId="19">#REF!</definedName>
    <definedName name="Counter.Anno.N_1" localSheetId="21">#REF!</definedName>
    <definedName name="Counter.Anno.N_1" localSheetId="20">#REF!</definedName>
    <definedName name="Counter.Anno.N_1" localSheetId="23">#REF!</definedName>
    <definedName name="Counter.Anno.N_1" localSheetId="22">#REF!</definedName>
    <definedName name="Counter.Anno.N_1" localSheetId="9">#REF!</definedName>
    <definedName name="Counter.Anno.N_1" localSheetId="11">#REF!</definedName>
    <definedName name="Counter.Anno.N_1" localSheetId="13">#REF!</definedName>
    <definedName name="Counter.Anno.N_1" localSheetId="15">#REF!</definedName>
    <definedName name="Counter.Anno.N_1">#REF!</definedName>
    <definedName name="disjfo">[1]Baseline!$H$11:$AF$11</definedName>
    <definedName name="Lista.Aeroporti" localSheetId="17">#REF!</definedName>
    <definedName name="Lista.Aeroporti" localSheetId="19">#REF!</definedName>
    <definedName name="Lista.Aeroporti" localSheetId="21">#REF!</definedName>
    <definedName name="Lista.Aeroporti" localSheetId="20">#REF!</definedName>
    <definedName name="Lista.Aeroporti" localSheetId="23">#REF!</definedName>
    <definedName name="Lista.Aeroporti" localSheetId="22">#REF!</definedName>
    <definedName name="Lista.Aeroporti" localSheetId="9">#REF!</definedName>
    <definedName name="Lista.Aeroporti" localSheetId="11">#REF!</definedName>
    <definedName name="Lista.Aeroporti" localSheetId="13">#REF!</definedName>
    <definedName name="Lista.Aeroporti" localSheetId="15">#REF!</definedName>
    <definedName name="Lista.Aeroporti">#REF!</definedName>
    <definedName name="Lista.Mese" localSheetId="17">#REF!</definedName>
    <definedName name="Lista.Mese" localSheetId="19">#REF!</definedName>
    <definedName name="Lista.Mese" localSheetId="21">#REF!</definedName>
    <definedName name="Lista.Mese" localSheetId="20">#REF!</definedName>
    <definedName name="Lista.Mese" localSheetId="23">#REF!</definedName>
    <definedName name="Lista.Mese" localSheetId="22">#REF!</definedName>
    <definedName name="Lista.Mese" localSheetId="9">#REF!</definedName>
    <definedName name="Lista.Mese" localSheetId="11">#REF!</definedName>
    <definedName name="Lista.Mese" localSheetId="13">#REF!</definedName>
    <definedName name="Lista.Mese" localSheetId="15">#REF!</definedName>
    <definedName name="Lista.Mese">#REF!</definedName>
    <definedName name="lkij">[1]Baseline!$H$12:$AF$12</definedName>
    <definedName name="Mese" localSheetId="17">#REF!</definedName>
    <definedName name="Mese" localSheetId="19">#REF!</definedName>
    <definedName name="Mese" localSheetId="21">#REF!</definedName>
    <definedName name="Mese" localSheetId="20">#REF!</definedName>
    <definedName name="Mese" localSheetId="23">#REF!</definedName>
    <definedName name="Mese" localSheetId="22">#REF!</definedName>
    <definedName name="Mese" localSheetId="9">#REF!</definedName>
    <definedName name="Mese" localSheetId="11">#REF!</definedName>
    <definedName name="Mese" localSheetId="13">#REF!</definedName>
    <definedName name="Mese" localSheetId="15">#REF!</definedName>
    <definedName name="Mese">#REF!</definedName>
    <definedName name="Print_Area" localSheetId="0">Complessivo_2018!$A$1:$J$51</definedName>
    <definedName name="Print_Area" localSheetId="21">LC.3_Cargo!#REF!</definedName>
    <definedName name="Print_Area" localSheetId="20">LC.3_Pax!#REF!</definedName>
    <definedName name="Print_Area" localSheetId="23">LC.4_Cargo!#REF!</definedName>
    <definedName name="Print_Area" localSheetId="22">LC.4_Pax!#REF!</definedName>
    <definedName name="Ref.Aeroporto" localSheetId="17">#REF!</definedName>
    <definedName name="Ref.Aeroporto" localSheetId="19">#REF!</definedName>
    <definedName name="Ref.Aeroporto" localSheetId="21">#REF!</definedName>
    <definedName name="Ref.Aeroporto" localSheetId="20">#REF!</definedName>
    <definedName name="Ref.Aeroporto" localSheetId="23">#REF!</definedName>
    <definedName name="Ref.Aeroporto" localSheetId="22">#REF!</definedName>
    <definedName name="Ref.Aeroporto" localSheetId="9">#REF!</definedName>
    <definedName name="Ref.Aeroporto" localSheetId="11">#REF!</definedName>
    <definedName name="Ref.Aeroporto" localSheetId="13">#REF!</definedName>
    <definedName name="Ref.Aeroporto" localSheetId="15">#REF!</definedName>
    <definedName name="Ref.Aeroporto">#REF!</definedName>
    <definedName name="Ref.Mese" localSheetId="17">#REF!</definedName>
    <definedName name="Ref.Mese" localSheetId="19">#REF!</definedName>
    <definedName name="Ref.Mese" localSheetId="21">#REF!</definedName>
    <definedName name="Ref.Mese" localSheetId="20">#REF!</definedName>
    <definedName name="Ref.Mese" localSheetId="23">#REF!</definedName>
    <definedName name="Ref.Mese" localSheetId="22">#REF!</definedName>
    <definedName name="Ref.Mese" localSheetId="9">#REF!</definedName>
    <definedName name="Ref.Mese" localSheetId="11">#REF!</definedName>
    <definedName name="Ref.Mese" localSheetId="13">#REF!</definedName>
    <definedName name="Ref.Mese" localSheetId="15">#REF!</definedName>
    <definedName name="Ref.Mese">#REF!</definedName>
    <definedName name="Start" localSheetId="17">#REF!</definedName>
    <definedName name="Start" localSheetId="19">#REF!</definedName>
    <definedName name="Start" localSheetId="21">#REF!</definedName>
    <definedName name="Start" localSheetId="20">#REF!</definedName>
    <definedName name="Start" localSheetId="23">#REF!</definedName>
    <definedName name="Start" localSheetId="22">#REF!</definedName>
    <definedName name="Start" localSheetId="9">#REF!</definedName>
    <definedName name="Start" localSheetId="11">#REF!</definedName>
    <definedName name="Start" localSheetId="13">#REF!</definedName>
    <definedName name="Start" localSheetId="15">#REF!</definedName>
    <definedName name="Star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20" l="1"/>
  <c r="D25" i="120" s="1"/>
  <c r="D9" i="120"/>
  <c r="C18" i="120"/>
  <c r="D17" i="120" s="1"/>
  <c r="S11" i="120"/>
  <c r="R11" i="120"/>
  <c r="P11" i="120"/>
  <c r="O11" i="120"/>
  <c r="S10" i="120"/>
  <c r="R10" i="120"/>
  <c r="P10" i="120"/>
  <c r="O10" i="120"/>
  <c r="C10" i="120"/>
  <c r="D8" i="120" s="1"/>
  <c r="S9" i="120"/>
  <c r="R9" i="120"/>
  <c r="P9" i="120"/>
  <c r="O9" i="120"/>
  <c r="R8" i="120"/>
  <c r="O8" i="120"/>
  <c r="D16" i="120" l="1"/>
  <c r="D18" i="120" s="1"/>
  <c r="D24" i="120"/>
  <c r="D26" i="120" s="1"/>
  <c r="S11" i="113"/>
  <c r="S10" i="113"/>
  <c r="S9" i="113"/>
  <c r="P10" i="113"/>
  <c r="P11" i="113"/>
  <c r="P9" i="113"/>
  <c r="R9" i="113"/>
  <c r="R10" i="113"/>
  <c r="R11" i="113"/>
  <c r="R8" i="113"/>
  <c r="O9" i="113"/>
  <c r="O10" i="113"/>
  <c r="O11" i="113"/>
  <c r="O8" i="113"/>
  <c r="C26" i="113"/>
  <c r="D26" i="113" s="1"/>
  <c r="C18" i="113"/>
  <c r="D17" i="113" s="1"/>
  <c r="C10" i="113"/>
  <c r="D16" i="113" l="1"/>
  <c r="D18" i="113" s="1"/>
  <c r="C50" i="26"/>
  <c r="E43" i="26" s="1"/>
  <c r="C50" i="25"/>
  <c r="E46" i="25" s="1"/>
  <c r="C50" i="24"/>
  <c r="E49" i="24" s="1"/>
  <c r="E33" i="26" l="1"/>
  <c r="E49" i="26"/>
  <c r="E15" i="26"/>
  <c r="E11" i="24"/>
  <c r="E23" i="26"/>
  <c r="E19" i="25"/>
  <c r="E28" i="25"/>
  <c r="E20" i="24"/>
  <c r="E38" i="24"/>
  <c r="E11" i="25"/>
  <c r="E20" i="25"/>
  <c r="E35" i="25"/>
  <c r="E8" i="26"/>
  <c r="E16" i="26"/>
  <c r="E24" i="26"/>
  <c r="E40" i="26"/>
  <c r="E8" i="24"/>
  <c r="E22" i="24"/>
  <c r="E31" i="24"/>
  <c r="E12" i="25"/>
  <c r="E10" i="24"/>
  <c r="E15" i="24"/>
  <c r="E24" i="24"/>
  <c r="E34" i="24"/>
  <c r="E47" i="24"/>
  <c r="E13" i="25"/>
  <c r="E27" i="25"/>
  <c r="E44" i="25"/>
  <c r="E10" i="26"/>
  <c r="E18" i="26"/>
  <c r="E32" i="26"/>
  <c r="E42" i="26"/>
  <c r="E18" i="24"/>
  <c r="E27" i="24"/>
  <c r="E36" i="24"/>
  <c r="E13" i="24"/>
  <c r="E29" i="24"/>
  <c r="E14" i="24"/>
  <c r="E40" i="24"/>
  <c r="E21" i="25"/>
  <c r="E36" i="25"/>
  <c r="E9" i="26"/>
  <c r="E17" i="26"/>
  <c r="E26" i="26"/>
  <c r="E41" i="26"/>
  <c r="E45" i="24"/>
  <c r="E12" i="24"/>
  <c r="E16" i="24"/>
  <c r="E21" i="24"/>
  <c r="E26" i="24"/>
  <c r="E30" i="24"/>
  <c r="E35" i="24"/>
  <c r="E39" i="24"/>
  <c r="E46" i="24"/>
  <c r="E10" i="25"/>
  <c r="E18" i="25"/>
  <c r="E26" i="25"/>
  <c r="E34" i="25"/>
  <c r="E43" i="25"/>
  <c r="E25" i="26"/>
  <c r="E34" i="26"/>
  <c r="E48" i="26"/>
  <c r="E19" i="24"/>
  <c r="E23" i="24"/>
  <c r="E28" i="24"/>
  <c r="E32" i="24"/>
  <c r="E37" i="24"/>
  <c r="E44" i="24"/>
  <c r="E48" i="24"/>
  <c r="E29" i="25"/>
  <c r="E42" i="25"/>
  <c r="E37" i="25"/>
  <c r="E45" i="25"/>
  <c r="E31" i="26"/>
  <c r="E39" i="26"/>
  <c r="E47" i="26"/>
  <c r="E9" i="25"/>
  <c r="E17" i="25"/>
  <c r="E25" i="25"/>
  <c r="E33" i="25"/>
  <c r="E41" i="25"/>
  <c r="E49" i="25"/>
  <c r="E14" i="26"/>
  <c r="E22" i="26"/>
  <c r="E30" i="26"/>
  <c r="E38" i="26"/>
  <c r="E46" i="26"/>
  <c r="E43" i="24"/>
  <c r="E8" i="25"/>
  <c r="E16" i="25"/>
  <c r="E24" i="25"/>
  <c r="E32" i="25"/>
  <c r="E40" i="25"/>
  <c r="E48" i="25"/>
  <c r="E13" i="26"/>
  <c r="E21" i="26"/>
  <c r="E29" i="26"/>
  <c r="E37" i="26"/>
  <c r="E45" i="26"/>
  <c r="E42" i="24"/>
  <c r="E39" i="25"/>
  <c r="E12" i="26"/>
  <c r="E20" i="26"/>
  <c r="E28" i="26"/>
  <c r="E36" i="26"/>
  <c r="E44" i="26"/>
  <c r="E15" i="25"/>
  <c r="E23" i="25"/>
  <c r="E31" i="25"/>
  <c r="E47" i="25"/>
  <c r="E9" i="24"/>
  <c r="E17" i="24"/>
  <c r="E25" i="24"/>
  <c r="E33" i="24"/>
  <c r="E41" i="24"/>
  <c r="E14" i="25"/>
  <c r="E22" i="25"/>
  <c r="E30" i="25"/>
  <c r="E38" i="25"/>
  <c r="E11" i="26"/>
  <c r="E19" i="26"/>
  <c r="E27" i="26"/>
  <c r="E35" i="26"/>
  <c r="H50" i="22" l="1"/>
  <c r="G50" i="22"/>
  <c r="F50" i="22"/>
  <c r="E50" i="22"/>
  <c r="D50" i="22"/>
  <c r="C50" i="22"/>
  <c r="J76" i="16" l="1"/>
  <c r="I76" i="16"/>
  <c r="H76" i="16"/>
  <c r="G76" i="16"/>
  <c r="F76" i="16"/>
  <c r="E76" i="16"/>
  <c r="D76" i="16"/>
  <c r="C76" i="16"/>
  <c r="G50" i="2" l="1"/>
  <c r="H50" i="2" s="1"/>
  <c r="E50" i="2"/>
  <c r="F50" i="2" s="1"/>
  <c r="C50" i="2"/>
  <c r="D50" i="2" s="1"/>
  <c r="G50" i="3"/>
  <c r="H50" i="3" s="1"/>
  <c r="E50" i="3"/>
  <c r="F50" i="3" s="1"/>
  <c r="C50" i="3"/>
  <c r="D50" i="3" s="1"/>
</calcChain>
</file>

<file path=xl/sharedStrings.xml><?xml version="1.0" encoding="utf-8"?>
<sst xmlns="http://schemas.openxmlformats.org/spreadsheetml/2006/main" count="2307" uniqueCount="575">
  <si>
    <t>Transiti</t>
  </si>
  <si>
    <t xml:space="preserve">Tav.  </t>
  </si>
  <si>
    <t>APT 1</t>
  </si>
  <si>
    <t>(arrivi + partenze)</t>
  </si>
  <si>
    <t>AEROPORTO</t>
  </si>
  <si>
    <t xml:space="preserve">Movimenti </t>
  </si>
  <si>
    <t>Passeggeri</t>
  </si>
  <si>
    <t>Cargo</t>
  </si>
  <si>
    <t>Numero</t>
  </si>
  <si>
    <t>%</t>
  </si>
  <si>
    <t>Tonn.</t>
  </si>
  <si>
    <t>APT 2</t>
  </si>
  <si>
    <t>APT 3</t>
  </si>
  <si>
    <t>TOTALE</t>
  </si>
  <si>
    <t>Servizi di linea e charter</t>
  </si>
  <si>
    <t>Traffico commerciale complessivo internazionale e nazionale - 2018</t>
  </si>
  <si>
    <t>Traffico commerciale complessivo nazionale - 2018</t>
  </si>
  <si>
    <t>Traffico commerciale complessivo internazionale - 2018</t>
  </si>
  <si>
    <t>Alghero</t>
  </si>
  <si>
    <t>Ancona</t>
  </si>
  <si>
    <t>Bari</t>
  </si>
  <si>
    <t>Bergamo</t>
  </si>
  <si>
    <t>Bologna</t>
  </si>
  <si>
    <t>Bolzano</t>
  </si>
  <si>
    <t>Brescia</t>
  </si>
  <si>
    <t>Brindisi</t>
  </si>
  <si>
    <t>Cagliari</t>
  </si>
  <si>
    <t>Catania</t>
  </si>
  <si>
    <t>Comiso</t>
  </si>
  <si>
    <t>Crotone</t>
  </si>
  <si>
    <t>Cuneo</t>
  </si>
  <si>
    <t>Firenze</t>
  </si>
  <si>
    <t xml:space="preserve">Foggia </t>
  </si>
  <si>
    <t>Genova</t>
  </si>
  <si>
    <t>Grosseto</t>
  </si>
  <si>
    <t>Lamezia Terme</t>
  </si>
  <si>
    <t>Lampedusa</t>
  </si>
  <si>
    <t>Marina Di Campo</t>
  </si>
  <si>
    <t>Milano Linate</t>
  </si>
  <si>
    <t>Milano Malpensa</t>
  </si>
  <si>
    <t>Napoli</t>
  </si>
  <si>
    <t>Olbia</t>
  </si>
  <si>
    <t>Palermo</t>
  </si>
  <si>
    <t>Pantelleria</t>
  </si>
  <si>
    <t>Parma</t>
  </si>
  <si>
    <t xml:space="preserve">Perugia </t>
  </si>
  <si>
    <t>Pescara</t>
  </si>
  <si>
    <t>Pisa</t>
  </si>
  <si>
    <t>Reggio Calabria</t>
  </si>
  <si>
    <t>Rimini</t>
  </si>
  <si>
    <t>Roma Ciampino</t>
  </si>
  <si>
    <t>Roma Fiumicino</t>
  </si>
  <si>
    <t>Salerno</t>
  </si>
  <si>
    <t>Taranto</t>
  </si>
  <si>
    <t>Torino</t>
  </si>
  <si>
    <t>Trapani</t>
  </si>
  <si>
    <t>Treviso</t>
  </si>
  <si>
    <t>Trieste</t>
  </si>
  <si>
    <t>Venezia</t>
  </si>
  <si>
    <t>Verona</t>
  </si>
  <si>
    <t>-</t>
  </si>
  <si>
    <t>APT 4</t>
  </si>
  <si>
    <t>Traffico Aerotaxi e Aviazione Generale - 2018</t>
  </si>
  <si>
    <t>Aerotaxi</t>
  </si>
  <si>
    <t>Aviazione Generale</t>
  </si>
  <si>
    <t>Movimenti</t>
  </si>
  <si>
    <t>Cargo (T)</t>
  </si>
  <si>
    <t>Albenga</t>
  </si>
  <si>
    <t>Alessandria</t>
  </si>
  <si>
    <t>Aosta</t>
  </si>
  <si>
    <t>Asiago</t>
  </si>
  <si>
    <t>Belluno</t>
  </si>
  <si>
    <t>Biella</t>
  </si>
  <si>
    <t>Capua</t>
  </si>
  <si>
    <t>Casale Monferrato</t>
  </si>
  <si>
    <t>Fano</t>
  </si>
  <si>
    <t>Foligno</t>
  </si>
  <si>
    <t>Gorizia</t>
  </si>
  <si>
    <t>L'Aquila</t>
  </si>
  <si>
    <t>Legnago</t>
  </si>
  <si>
    <t>Lucca</t>
  </si>
  <si>
    <t>Massa</t>
  </si>
  <si>
    <t>Novi Ligure</t>
  </si>
  <si>
    <t>Padova</t>
  </si>
  <si>
    <t>n.d.</t>
  </si>
  <si>
    <t>Palermo Boccadifalco</t>
  </si>
  <si>
    <t>Reggio Emilia</t>
  </si>
  <si>
    <t>Roma Urbe</t>
  </si>
  <si>
    <t>Siena</t>
  </si>
  <si>
    <t>Thiene</t>
  </si>
  <si>
    <t>Torino Caselle</t>
  </si>
  <si>
    <t>Torino Aeritalia</t>
  </si>
  <si>
    <t>Trento</t>
  </si>
  <si>
    <t>Udine</t>
  </si>
  <si>
    <t>Venezia Tessera</t>
  </si>
  <si>
    <t>Venezia Lido</t>
  </si>
  <si>
    <t>Vercelli</t>
  </si>
  <si>
    <t>Verona Villafranca</t>
  </si>
  <si>
    <t>Verona Boscomantico</t>
  </si>
  <si>
    <t xml:space="preserve">Totale   </t>
  </si>
  <si>
    <t>Gli aeroporti che non compaiono in elenco non hanno trasmesso i dati</t>
  </si>
  <si>
    <t>Suddivisione arrivi e partenze</t>
  </si>
  <si>
    <t>Movimenti (n.)</t>
  </si>
  <si>
    <t>Passeggeri (n.)</t>
  </si>
  <si>
    <t>Arrivi</t>
  </si>
  <si>
    <t>Partenze</t>
  </si>
  <si>
    <t>APT 1a</t>
  </si>
  <si>
    <t>Tav.</t>
  </si>
  <si>
    <t>GRA 1</t>
  </si>
  <si>
    <t>Graduatoria degli scali italiani 2018</t>
  </si>
  <si>
    <t>in base al numero totale di movimenti aerei commerciali</t>
  </si>
  <si>
    <t>Totale movimenti
(numero)</t>
  </si>
  <si>
    <t>Variazione
anno prec.
 (%)</t>
  </si>
  <si>
    <t>Incidenza sul totale
 (%)</t>
  </si>
  <si>
    <t>Ripartizione  (%)</t>
  </si>
  <si>
    <t>Nazionale</t>
  </si>
  <si>
    <t>Internazionale</t>
  </si>
  <si>
    <t>GRA 2</t>
  </si>
  <si>
    <t>in base al numero totale di passeggeri trasportati sui servizi aerei commerciali</t>
  </si>
  <si>
    <t>Totale passeggeri
(numero)</t>
  </si>
  <si>
    <t>GRA 3</t>
  </si>
  <si>
    <t>in base al totale cargo trasportato sui servizi aerei commerciali</t>
  </si>
  <si>
    <t>Totale cargo (tonnellate)</t>
  </si>
  <si>
    <t>Spain</t>
  </si>
  <si>
    <t>France</t>
  </si>
  <si>
    <t>Netherlands</t>
  </si>
  <si>
    <t>United Kingdom</t>
  </si>
  <si>
    <t>Belgium</t>
  </si>
  <si>
    <t>Germany</t>
  </si>
  <si>
    <t>Greece</t>
  </si>
  <si>
    <t>Austria</t>
  </si>
  <si>
    <t>Portugal</t>
  </si>
  <si>
    <t>Romania</t>
  </si>
  <si>
    <t>Malta</t>
  </si>
  <si>
    <t>Denmark</t>
  </si>
  <si>
    <t>Czech Republic</t>
  </si>
  <si>
    <t>Hungary</t>
  </si>
  <si>
    <t>Ireland</t>
  </si>
  <si>
    <t>Finland</t>
  </si>
  <si>
    <t>Poland</t>
  </si>
  <si>
    <t>Sweden</t>
  </si>
  <si>
    <t>Bulgaria</t>
  </si>
  <si>
    <t>Luxembourg</t>
  </si>
  <si>
    <t>Lithuania</t>
  </si>
  <si>
    <t>Latvia</t>
  </si>
  <si>
    <t>Croatia</t>
  </si>
  <si>
    <t>Estonia</t>
  </si>
  <si>
    <t>United States of America</t>
  </si>
  <si>
    <t>Israel</t>
  </si>
  <si>
    <t>United Arab Emirates</t>
  </si>
  <si>
    <t>Russian Federation</t>
  </si>
  <si>
    <t>Korea, Republic of</t>
  </si>
  <si>
    <t>Qatar</t>
  </si>
  <si>
    <t>Turkey</t>
  </si>
  <si>
    <t>Switzerland</t>
  </si>
  <si>
    <t>Canada</t>
  </si>
  <si>
    <t>Albania</t>
  </si>
  <si>
    <t>Egypt</t>
  </si>
  <si>
    <t>Tunisia</t>
  </si>
  <si>
    <t>India</t>
  </si>
  <si>
    <t>Oman</t>
  </si>
  <si>
    <t>China</t>
  </si>
  <si>
    <t>Japan</t>
  </si>
  <si>
    <t>Norway</t>
  </si>
  <si>
    <t>Hong Kong</t>
  </si>
  <si>
    <t>Morocco</t>
  </si>
  <si>
    <t>Lebanon</t>
  </si>
  <si>
    <t>Ukraine</t>
  </si>
  <si>
    <t>Serbia</t>
  </si>
  <si>
    <t>Singapore</t>
  </si>
  <si>
    <t>Chile</t>
  </si>
  <si>
    <t>Algeria</t>
  </si>
  <si>
    <t>Ethiopia</t>
  </si>
  <si>
    <t>Jordan</t>
  </si>
  <si>
    <t>Moldova, Republic of</t>
  </si>
  <si>
    <t>Senegal</t>
  </si>
  <si>
    <t>Kuwait</t>
  </si>
  <si>
    <t>Azerbaijan</t>
  </si>
  <si>
    <t>Iceland</t>
  </si>
  <si>
    <t>Saudi Arabia</t>
  </si>
  <si>
    <t>Tav. VET 1</t>
  </si>
  <si>
    <t>RAGIONE SOCIALE VETTORE</t>
  </si>
  <si>
    <t>NAZIONE VETTORE</t>
  </si>
  <si>
    <t>Ryanair</t>
  </si>
  <si>
    <t>Italy</t>
  </si>
  <si>
    <t>EasyJet Europe Airline Gmbh</t>
  </si>
  <si>
    <t>Vueling Airlines</t>
  </si>
  <si>
    <t>Wizz Air Hungary Ltd</t>
  </si>
  <si>
    <t>Deutsche Lufthansa AG</t>
  </si>
  <si>
    <t>Volotea, S.L.</t>
  </si>
  <si>
    <t>British Airways</t>
  </si>
  <si>
    <t>Air France</t>
  </si>
  <si>
    <t>Eurowings Gmbh</t>
  </si>
  <si>
    <t>KLM Royal Dutch Airlines</t>
  </si>
  <si>
    <t>Emirates</t>
  </si>
  <si>
    <t>Turk Hava Yollari (Turkish Airlines Co.)</t>
  </si>
  <si>
    <t>Air Dolomiti</t>
  </si>
  <si>
    <t>Iberia - Lineas Aereas De Espana, S.A. Operadora</t>
  </si>
  <si>
    <t>Neos S.p.a.</t>
  </si>
  <si>
    <t>Transportes Aereos Portugueses, E.P.</t>
  </si>
  <si>
    <t>Aeroflot - Russian Airlines</t>
  </si>
  <si>
    <t>Blue Air Aviation S.A.</t>
  </si>
  <si>
    <t>Swiss International Air Lines Ltd</t>
  </si>
  <si>
    <t>American Airlines Inc.</t>
  </si>
  <si>
    <t>Norwegian Air Shuttle AS</t>
  </si>
  <si>
    <t>Delta Air Lines, Inc.</t>
  </si>
  <si>
    <t>Air Europa</t>
  </si>
  <si>
    <t>Austrian Airlines (AUA) AG</t>
  </si>
  <si>
    <t>Scandinavian Airlines System</t>
  </si>
  <si>
    <t>Transavia Holland B.V.</t>
  </si>
  <si>
    <t>Aegean Airlines</t>
  </si>
  <si>
    <t>United Airlines, Inc.</t>
  </si>
  <si>
    <t>Aer Lingus</t>
  </si>
  <si>
    <t>Etihad Airways</t>
  </si>
  <si>
    <t>Air Malta PLC.</t>
  </si>
  <si>
    <t>El Al - Israel Airlines Ltd.</t>
  </si>
  <si>
    <t>Pegasus Hava Tasimaciligi A.S. (Pegasus)</t>
  </si>
  <si>
    <t>Finnair OYJ</t>
  </si>
  <si>
    <t>Transavia France</t>
  </si>
  <si>
    <t>Royal Air Maroc - Compagnie Nationale De  Transports Aeriens</t>
  </si>
  <si>
    <t>Condor Flugdienst Gmbh</t>
  </si>
  <si>
    <t>Alba Star, S.A.</t>
  </si>
  <si>
    <t>Air Nostrum Lineas Aereas Del Mediterraneo, S.A.</t>
  </si>
  <si>
    <t>Albawings</t>
  </si>
  <si>
    <t>Egypt Air</t>
  </si>
  <si>
    <t>Tui Airlines Belgium Nv</t>
  </si>
  <si>
    <t>Air Arabia Maroc</t>
  </si>
  <si>
    <t>Tunis Air - Societe Tunisienne De L'Air</t>
  </si>
  <si>
    <t>Luxair - Societe Luxembourgeoise  De Navigation Aerienne S.A.</t>
  </si>
  <si>
    <t>Lot - Polskie Linie Lotnicze</t>
  </si>
  <si>
    <t>Oman Air</t>
  </si>
  <si>
    <t>Danish Air Transport A/S</t>
  </si>
  <si>
    <t>Air Moldova</t>
  </si>
  <si>
    <t>Compania Operadora De Corto Y Medio Radio Iberia Express, S.A.U.</t>
  </si>
  <si>
    <t>Singapore Airlines Limited</t>
  </si>
  <si>
    <t>Edelweiss Air AG</t>
  </si>
  <si>
    <t>Ethiopian Airlines Corporation</t>
  </si>
  <si>
    <t>Air Serbia</t>
  </si>
  <si>
    <t>Air Cairo</t>
  </si>
  <si>
    <t>Air Baltic Corporation JSC</t>
  </si>
  <si>
    <t>Lufthansa Cityline</t>
  </si>
  <si>
    <t>Enter Air Sp. Z.O.O.</t>
  </si>
  <si>
    <t>Saudi Arabian Airlines</t>
  </si>
  <si>
    <t>Air Horizont</t>
  </si>
  <si>
    <t>Tav. VET 2</t>
  </si>
  <si>
    <t>(*) Ai fini di una corretta graduatoria, i passeggeri nazionali sono conteggiati solo IN PARTENZA</t>
  </si>
  <si>
    <t>(*) Ai fini di una corretta graduatoria, i passeggeri dei voli nazionali sono conteggiati solo IN PARTENZA</t>
  </si>
  <si>
    <t>EasyJet Switzerland SA</t>
  </si>
  <si>
    <t>Tav. VET 3</t>
  </si>
  <si>
    <t>TRAFFICO INTERNAZIONALE</t>
  </si>
  <si>
    <t>TRAFFICO NAZIONALE</t>
  </si>
  <si>
    <t>Graduatoria dei primi 20 vettori operanti in Italia</t>
  </si>
  <si>
    <t>Tav. VET 4</t>
  </si>
  <si>
    <t>Easyjet UK Ltd</t>
  </si>
  <si>
    <t>Malta Air</t>
  </si>
  <si>
    <t>Air Albania</t>
  </si>
  <si>
    <t>Air Arabia Egypt</t>
  </si>
  <si>
    <t>Ryanair Sun S.A.</t>
  </si>
  <si>
    <t>Middle East Airlines - AirLiban</t>
  </si>
  <si>
    <t>Iran Air</t>
  </si>
  <si>
    <t>FlyDubai</t>
  </si>
  <si>
    <t>Croatia Airlines</t>
  </si>
  <si>
    <t>Silver Air Ltd</t>
  </si>
  <si>
    <r>
      <t xml:space="preserve">Passeggeri trasportati
</t>
    </r>
    <r>
      <rPr>
        <sz val="10"/>
        <color theme="1"/>
        <rFont val="Calibri"/>
        <family val="2"/>
        <scheme val="minor"/>
      </rPr>
      <t>(arrivi+partenze)</t>
    </r>
  </si>
  <si>
    <t>Italia Trasporto Aereo S.p.A.</t>
  </si>
  <si>
    <t>Qatar Airways Company Q.C.S.C.</t>
  </si>
  <si>
    <t>Smartwings, A.S.</t>
  </si>
  <si>
    <t>Air Canada</t>
  </si>
  <si>
    <t>Air Senegal SA</t>
  </si>
  <si>
    <t>Fly One</t>
  </si>
  <si>
    <t>Sky Express S.A.</t>
  </si>
  <si>
    <t>Wizz Air UK Ltd.</t>
  </si>
  <si>
    <t>SpiceJet</t>
  </si>
  <si>
    <t>Norwegian Air Sweden AOC AB</t>
  </si>
  <si>
    <t>Lumiwings</t>
  </si>
  <si>
    <t>Air Algerie</t>
  </si>
  <si>
    <t>Luxwing</t>
  </si>
  <si>
    <t>(1) Certificato Operatore Aereo (COA) e Licenza di esercizio rilasciati in data 18/08/2021. La compagnia ha avviato la propria operatività in data 15/10/2021.</t>
  </si>
  <si>
    <r>
      <t xml:space="preserve">Passeggeri trasportati </t>
    </r>
    <r>
      <rPr>
        <vertAlign val="superscript"/>
        <sz val="10"/>
        <color theme="1"/>
        <rFont val="Calibri"/>
        <family val="2"/>
        <scheme val="minor"/>
      </rPr>
      <t>(*)</t>
    </r>
  </si>
  <si>
    <r>
      <t>Passeggeri trasportati</t>
    </r>
    <r>
      <rPr>
        <b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(partenze)</t>
    </r>
  </si>
  <si>
    <t>Tav. LC 1</t>
  </si>
  <si>
    <t>Ripartizione del mercato aereo italiano tra compagnie tradizionali e compagnie low cost</t>
  </si>
  <si>
    <t>Incidenza sul totale
(%)</t>
  </si>
  <si>
    <t>Traffico complessivo</t>
  </si>
  <si>
    <t>Anno</t>
  </si>
  <si>
    <t>Traffico Vettori Low Cost</t>
  </si>
  <si>
    <t>Incidenza sul totale (%)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</si>
  <si>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Calibri"/>
        <family val="2"/>
        <scheme val="minor"/>
      </rPr>
      <t>%
anno precedente</t>
    </r>
  </si>
  <si>
    <t>Traffico Vettori Tradizionali</t>
  </si>
  <si>
    <t>Tav. LC 2</t>
  </si>
  <si>
    <t>AEROPORTI APERTI AL TRAFFICO COMMERCIALE</t>
  </si>
  <si>
    <t>Ripartizione del mercato aereo tra compagnie tradizionali e compagnie low cost sui singoli aeroporti</t>
  </si>
  <si>
    <t>TRAFFICO LOW COST</t>
  </si>
  <si>
    <t>TRAFFICO TRADIZIONALE</t>
  </si>
  <si>
    <t>Passeggeri
(n.)</t>
  </si>
  <si>
    <t>Tav. LC 3</t>
  </si>
  <si>
    <t>Tav. LC 4</t>
  </si>
  <si>
    <t>TRATTA DI ORIGINE - DESTINAZIONE</t>
  </si>
  <si>
    <t>VETTORE LOW COST PRINCIPALE</t>
  </si>
  <si>
    <t>Milano Malpensa - Catania Fontanarossa</t>
  </si>
  <si>
    <t>Roma Fiumicino - Barcelona El Prat</t>
  </si>
  <si>
    <t>Catania Fontanarossa - Milano Malpensa</t>
  </si>
  <si>
    <t>Milano Malpensa - Barcelona El Prat</t>
  </si>
  <si>
    <t>Milano Malpensa - Palermo Punta Raisi</t>
  </si>
  <si>
    <t>Roma Fiumicino - Paris Orly</t>
  </si>
  <si>
    <t>Catania Fontanarossa - Roma Fiumicino</t>
  </si>
  <si>
    <t>Bergamo Orio al Serio - Bucharest Otopeni International</t>
  </si>
  <si>
    <t>Roma Fiumicino - Catania Fontanarossa</t>
  </si>
  <si>
    <t>Venezia Tessera - Barcelona El Prat</t>
  </si>
  <si>
    <t>Lamezia Terme - Milano Malpensa</t>
  </si>
  <si>
    <t>Roma Ciampino - Bucharest Otopeni International</t>
  </si>
  <si>
    <t>Milano Malpensa - Lamezia Terme</t>
  </si>
  <si>
    <t>Bergamo Orio al Serio - Barcelona El Prat</t>
  </si>
  <si>
    <t>Napoli Capodichino - Milano Malpensa</t>
  </si>
  <si>
    <t>Napoli Capodichino - Paris Orly</t>
  </si>
  <si>
    <t>Milano Malpensa - Napoli Capodichino</t>
  </si>
  <si>
    <t>Bologna Borgo Panigale - Barcelona El Prat</t>
  </si>
  <si>
    <t>Bari Palese Macchie - Milano Malpensa</t>
  </si>
  <si>
    <t>Milano Malpensa - Tirana Rinas</t>
  </si>
  <si>
    <t>Milano Malpensa - Bari Palese Macchie</t>
  </si>
  <si>
    <t>Milano Malpensa - Paris Charles de Gaulle</t>
  </si>
  <si>
    <t>Palermo Punta Raisi - Milano Malpensa</t>
  </si>
  <si>
    <t>Napoli Capodichino - Barcelona El Prat</t>
  </si>
  <si>
    <t>Catania Fontanarossa - Bologna Borgo Panigale</t>
  </si>
  <si>
    <t>Bergamo Orio al Serio - Tirana Rinas</t>
  </si>
  <si>
    <t>Bologna Borgo Panigale - Catania Fontanarossa</t>
  </si>
  <si>
    <t>Bergamo Orio al Serio - London Stansted</t>
  </si>
  <si>
    <t>Roma Fiumicino - Palermo Punta Raisi</t>
  </si>
  <si>
    <t>Roma Ciampino - Berlin Brandeburg</t>
  </si>
  <si>
    <t>Brindisi Casale - Milano Malpensa</t>
  </si>
  <si>
    <t>Bergamo Orio al Serio - Berlin Brandeburg</t>
  </si>
  <si>
    <t>Catania Fontanarossa - Venezia Tessera</t>
  </si>
  <si>
    <t>Roma Ciampino - London Stansted</t>
  </si>
  <si>
    <t>Milano Malpensa - Brindisi Casale</t>
  </si>
  <si>
    <t>Roma Ciampino - Lisboa</t>
  </si>
  <si>
    <t>Venezia Tessera - Catania Fontanarossa</t>
  </si>
  <si>
    <t>Venezia Tessera - Paris Orly</t>
  </si>
  <si>
    <t>Catania Fontanarossa - Torino Caselle</t>
  </si>
  <si>
    <t>Bergamo Orio al Serio - Sofia Vrazhdebna</t>
  </si>
  <si>
    <t>Napoli Capodichino - Bergamo Orio al Serio</t>
  </si>
  <si>
    <t>Roma Fiumicino - Brussels National</t>
  </si>
  <si>
    <t>Bergamo Orio al Serio - Napoli Capodichino</t>
  </si>
  <si>
    <t>Bergamo Orio al Serio - Valencia</t>
  </si>
  <si>
    <t>Bologna Borgo Panigale - Palermo Punta Raisi</t>
  </si>
  <si>
    <t>Milano Malpensa - Berlin Brandeburg</t>
  </si>
  <si>
    <t>Catania Fontanarossa - Verona Villafranca</t>
  </si>
  <si>
    <t>Milano Malpensa - Tenerife Sur Reina Sofia</t>
  </si>
  <si>
    <t>Verona Villafranca - Catania Fontanarossa</t>
  </si>
  <si>
    <t>Bologna Borgo Panigale - Bucharest Otopeni International</t>
  </si>
  <si>
    <t>Bergamo Orio al Serio - Bari Palese Macchie</t>
  </si>
  <si>
    <t>Bergamo Orio al Serio - Lisboa</t>
  </si>
  <si>
    <t>Bari Palese Macchie - Bergamo Orio al Serio</t>
  </si>
  <si>
    <t>Roma Ciampino - Madrid Barajas</t>
  </si>
  <si>
    <t>Catania Fontanarossa - Bergamo Orio al Serio</t>
  </si>
  <si>
    <t>Roma Fiumicino - Amsterdam Schiphol</t>
  </si>
  <si>
    <t>Bergamo Orio al Serio - Dublin</t>
  </si>
  <si>
    <t>Bergamo Orio al Serio - Catania Fontanarossa</t>
  </si>
  <si>
    <t>Bergamo Orio al Serio - Madrid Barajas</t>
  </si>
  <si>
    <t>Milano Malpensa - Cagliari Elmas</t>
  </si>
  <si>
    <t>Bologna Borgo Panigale - Tirana Rinas</t>
  </si>
  <si>
    <t>Cagliari Elmas - Milano Malpensa</t>
  </si>
  <si>
    <t>Napoli Capodichino - Amsterdam Schiphol</t>
  </si>
  <si>
    <t>Bergamo Orio al Serio - Budapest Ferihegy</t>
  </si>
  <si>
    <t>Brindisi Casale - Bergamo Orio al Serio</t>
  </si>
  <si>
    <t>Pisa S. Giusto - Tirana Rinas</t>
  </si>
  <si>
    <t>Bergamo Orio al Serio - Brindisi Casale</t>
  </si>
  <si>
    <t>Roma Ciampino - Dublin</t>
  </si>
  <si>
    <t>Cagliari Elmas - Bergamo Orio al Serio</t>
  </si>
  <si>
    <t>Bergamo Orio al Serio - Cologne</t>
  </si>
  <si>
    <t>Bergamo Orio al Serio - Cagliari Elmas</t>
  </si>
  <si>
    <t>Milano Malpensa - Vienna</t>
  </si>
  <si>
    <t>Lamezia Terme - Bergamo Orio al Serio</t>
  </si>
  <si>
    <t>Bergamo Orio al Serio - Ibiza</t>
  </si>
  <si>
    <t>Venezia Tessera - Palermo Punta Raisi</t>
  </si>
  <si>
    <t>Bergamo Orio al Serio - Charleroi Brussels South Airport</t>
  </si>
  <si>
    <t>Bergamo Orio al Serio - Palermo Punta Raisi</t>
  </si>
  <si>
    <t>Bergamo Orio al Serio - Copenhagen Kastrup</t>
  </si>
  <si>
    <t>Milano Malpensa - Ibiza</t>
  </si>
  <si>
    <t>Bergamo Orio al Serio - Lamezia Terme</t>
  </si>
  <si>
    <t>Milano Malpensa - Amsterdam Schiphol</t>
  </si>
  <si>
    <t>Catania Fontanarossa - Pisa S. Giusto</t>
  </si>
  <si>
    <t>Treviso S. Angelo - Charleroi Brussels South Airport</t>
  </si>
  <si>
    <t>Pisa S. Giusto - Catania Fontanarossa</t>
  </si>
  <si>
    <t>Roma Fiumicino - Vienna</t>
  </si>
  <si>
    <t>Milano Malpensa - Brussels National</t>
  </si>
  <si>
    <t>Venezia Tessera - Napoli Capodichino</t>
  </si>
  <si>
    <t>Venezia Tessera - Paris Charles de Gaulle</t>
  </si>
  <si>
    <t>Napoli Capodichino - Venezia Tessera</t>
  </si>
  <si>
    <t>Milano Malpensa - London Stansted</t>
  </si>
  <si>
    <t>Catania Fontanarossa - Berlin Brandeburg</t>
  </si>
  <si>
    <t>Bergamo Orio al Serio - Timisoara</t>
  </si>
  <si>
    <t>Brussels Airlines</t>
  </si>
  <si>
    <t>Jet2.com Ltd</t>
  </si>
  <si>
    <t>Tui Airways Limited</t>
  </si>
  <si>
    <t>Graduatoria dei primi 100 vettori operanti in Italia
in base al numero totale dei passeggeri trasportati nel 2022</t>
  </si>
  <si>
    <t>Ryanair UK Limited</t>
  </si>
  <si>
    <t>Air Transat A.T. Inc.</t>
  </si>
  <si>
    <t>Linea Aerea Nacional De Chile (Lan)</t>
  </si>
  <si>
    <t>Norwegian Air International</t>
  </si>
  <si>
    <t>Flyr</t>
  </si>
  <si>
    <t>Norwegian Air Shuttle AOC AS</t>
  </si>
  <si>
    <t>Hop!</t>
  </si>
  <si>
    <t>Aeroitalia S.r.l.</t>
  </si>
  <si>
    <t>Tam - Linhas Aereas S.A.</t>
  </si>
  <si>
    <t>Brazil</t>
  </si>
  <si>
    <t>Israir Ltd</t>
  </si>
  <si>
    <t>Kuwait Airways Corporation</t>
  </si>
  <si>
    <t>Korean Air Lines Co., Ltd.</t>
  </si>
  <si>
    <t>Royal Jordanian</t>
  </si>
  <si>
    <t>Aerolineas Argentinas</t>
  </si>
  <si>
    <t>Argentina</t>
  </si>
  <si>
    <t>Gulf Air</t>
  </si>
  <si>
    <t>Bahrain</t>
  </si>
  <si>
    <t>Westjet Airlines LTD</t>
  </si>
  <si>
    <t>Wizz Air Malta Ltd.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</si>
  <si>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Calibri"/>
        <family val="2"/>
        <scheme val="minor"/>
      </rPr>
      <t>% 2022/21</t>
    </r>
  </si>
  <si>
    <t>Servizi di linea e charter - confronto 2022 vs 2021</t>
  </si>
  <si>
    <t>Traffico passeggeri complessivo dei primi 100 vettori operanti in Italia</t>
  </si>
  <si>
    <t>in base al numero dei passeggeri trasportati nel 2022 - suddivisione per tipologia di traffico</t>
  </si>
  <si>
    <t>Alba Star S.A.</t>
  </si>
  <si>
    <t>NyxAir OU</t>
  </si>
  <si>
    <t>Uab Jump Air</t>
  </si>
  <si>
    <t>Iberia - Lineas Aereas De Espana  S.A. Operadora</t>
  </si>
  <si>
    <t>Volotea  S.L.</t>
  </si>
  <si>
    <t>Delta Air Lines  Inc.</t>
  </si>
  <si>
    <t>Vettore principale negli scali italiani aperti al traffico commerciale
Servizi di linea e charter
2022</t>
  </si>
  <si>
    <t>Vettore non noto</t>
  </si>
  <si>
    <t>Alghero Fertilia</t>
  </si>
  <si>
    <t>Ancona Falconara</t>
  </si>
  <si>
    <t>Bari Palese Macchie</t>
  </si>
  <si>
    <t>Bergamo Orio al Serio</t>
  </si>
  <si>
    <t>Bologna Borgo Panigale</t>
  </si>
  <si>
    <t>Brescia Montichiari</t>
  </si>
  <si>
    <t>Brindisi Casale</t>
  </si>
  <si>
    <t>Cagliari Elmas</t>
  </si>
  <si>
    <t>Catania Fontanarossa</t>
  </si>
  <si>
    <t>Cuneo Levaldigi</t>
  </si>
  <si>
    <t>Firenze Peretola</t>
  </si>
  <si>
    <t>Foggia</t>
  </si>
  <si>
    <t>Forlì</t>
  </si>
  <si>
    <t>Genova Sestri</t>
  </si>
  <si>
    <t>Marina di Campo</t>
  </si>
  <si>
    <t>Napoli Capodichino</t>
  </si>
  <si>
    <t>Volotea</t>
  </si>
  <si>
    <t>Palermo Punta Raisi</t>
  </si>
  <si>
    <t>Perugia</t>
  </si>
  <si>
    <t>Pisa S. Giusto</t>
  </si>
  <si>
    <t>Rimini Miramare</t>
  </si>
  <si>
    <t>Salerno Pontecagnano</t>
  </si>
  <si>
    <t>Taranto Grottaglie</t>
  </si>
  <si>
    <t>Trapani Birgi</t>
  </si>
  <si>
    <t>Treviso S. Angelo</t>
  </si>
  <si>
    <t>Trieste Ronchi dei Legionari</t>
  </si>
  <si>
    <t>European Air Transport, Leipzing</t>
  </si>
  <si>
    <t>Cargolux Italia S.p.a.</t>
  </si>
  <si>
    <t>Asl Airlines (Ireland) Limited</t>
  </si>
  <si>
    <t>Federal Express Corporation</t>
  </si>
  <si>
    <t>Air China</t>
  </si>
  <si>
    <t>Poste Air Cargo S.r.l.</t>
  </si>
  <si>
    <t>Maersk Air Cargo A/S</t>
  </si>
  <si>
    <t>Star Air A/S</t>
  </si>
  <si>
    <t>Bluebird Nordic</t>
  </si>
  <si>
    <t>United Airlines Inc.</t>
  </si>
  <si>
    <t>Delta Air Lines Inc.</t>
  </si>
  <si>
    <t>United Parcel Service Company</t>
  </si>
  <si>
    <t>Silk Way West Airlines</t>
  </si>
  <si>
    <t>Korean Air Lines Co. Ltd.</t>
  </si>
  <si>
    <t>Korea,  Republic of</t>
  </si>
  <si>
    <t>Nippon Cargo Airlines Co. Ltd.</t>
  </si>
  <si>
    <t>Asiana Airlines</t>
  </si>
  <si>
    <t>China Eastern Airlines</t>
  </si>
  <si>
    <t>Cargolux Airlines International S.A.</t>
  </si>
  <si>
    <t>Cathay Pacific Airways Ltd.</t>
  </si>
  <si>
    <t>Titan Airways Malta</t>
  </si>
  <si>
    <t>Atlas Airm Inc.</t>
  </si>
  <si>
    <t>Solinair Ltd</t>
  </si>
  <si>
    <t>Slovenia</t>
  </si>
  <si>
    <t>Asl Airlines Belgium</t>
  </si>
  <si>
    <t>Airbridge Cargo Airlines Ltd</t>
  </si>
  <si>
    <t>Cargologic Germany GMBH</t>
  </si>
  <si>
    <t>Dhl Aviation Eemea B.S.C.(C)</t>
  </si>
  <si>
    <t>Aliscargo Airlines S.p.A.</t>
  </si>
  <si>
    <t>Skytaxi Ltd</t>
  </si>
  <si>
    <t>Antonov Airlines</t>
  </si>
  <si>
    <t>Uzbekistan Airways Jsc</t>
  </si>
  <si>
    <t>Uzbekistan</t>
  </si>
  <si>
    <t>Uzbekistan Havo Jullary - Uzbekistan Airways</t>
  </si>
  <si>
    <t>Cargo Air Ltd</t>
  </si>
  <si>
    <t>Air Company Sky Gates Airlines Llc</t>
  </si>
  <si>
    <t>Dhl Air Limited</t>
  </si>
  <si>
    <t>DHL Air Austria</t>
  </si>
  <si>
    <t>National Air Cargo Group Inc.</t>
  </si>
  <si>
    <t>Asl Airlines France</t>
  </si>
  <si>
    <t>Iran</t>
  </si>
  <si>
    <t>Hainan Airlines Holding Co. Ltd.</t>
  </si>
  <si>
    <t>Air Atlanta Icelandic</t>
  </si>
  <si>
    <t>Smartlynx Airlines Malta</t>
  </si>
  <si>
    <t>I Fly Ltd</t>
  </si>
  <si>
    <t>Virgin Atlantic</t>
  </si>
  <si>
    <t>Business Wings Luftfahrtunternehmen Gmbh</t>
  </si>
  <si>
    <t>EVA Airways Corporation</t>
  </si>
  <si>
    <t>Taiwan</t>
  </si>
  <si>
    <t>Maximus Airlines</t>
  </si>
  <si>
    <t>Qantas Airways Limited</t>
  </si>
  <si>
    <t>Australia</t>
  </si>
  <si>
    <t>SI CHUAN AIRLINES</t>
  </si>
  <si>
    <t>Volga-Dnepr</t>
  </si>
  <si>
    <t>China Southern Airlines</t>
  </si>
  <si>
    <t>Atran</t>
  </si>
  <si>
    <t>Fleet Air International Ltd</t>
  </si>
  <si>
    <t>Act Havayollari A.S.</t>
  </si>
  <si>
    <t>Tav. VET 1_C</t>
  </si>
  <si>
    <t>Polar Air Cargo Worldwide Inc.</t>
  </si>
  <si>
    <t>Transportes Aereos Portugueses E.P.</t>
  </si>
  <si>
    <r>
      <t xml:space="preserve">Tonnellate trasportati </t>
    </r>
    <r>
      <rPr>
        <vertAlign val="superscript"/>
        <sz val="10"/>
        <color theme="1"/>
        <rFont val="Calibri"/>
        <family val="2"/>
        <scheme val="minor"/>
      </rPr>
      <t>(*)</t>
    </r>
  </si>
  <si>
    <t>Graduatoria dei primi 100 vettori operanti in Italia
in base al cargo trasportato nel 2022</t>
  </si>
  <si>
    <t>Traffico cargo complessivo dei primi 100 vettori operanti in Italia</t>
  </si>
  <si>
    <t>in base al cargo trasportato nel 2022 - suddivisione per tipologia di traffico</t>
  </si>
  <si>
    <r>
      <t xml:space="preserve">Tonnellate trasportate
</t>
    </r>
    <r>
      <rPr>
        <sz val="10"/>
        <color theme="1"/>
        <rFont val="Calibri"/>
        <family val="2"/>
        <scheme val="minor"/>
      </rPr>
      <t>(partenze)</t>
    </r>
  </si>
  <si>
    <r>
      <t xml:space="preserve">Tonnellate trasportate
</t>
    </r>
    <r>
      <rPr>
        <sz val="10"/>
        <color theme="1"/>
        <rFont val="Calibri"/>
        <family val="2"/>
        <scheme val="minor"/>
      </rPr>
      <t>(arrivi+partenze)</t>
    </r>
  </si>
  <si>
    <t>European Air Transport  Leipzig</t>
  </si>
  <si>
    <t>SprintAir SA</t>
  </si>
  <si>
    <t>Tav. VET 3_C</t>
  </si>
  <si>
    <t>Tav. VET 2_C</t>
  </si>
  <si>
    <t>United Airlines  Inc.</t>
  </si>
  <si>
    <t>Korean Air Lines Co.  Ltd.</t>
  </si>
  <si>
    <t>Nippon Cargo Airlines Co.  Ltd.</t>
  </si>
  <si>
    <t>Tav. VET 4_c</t>
  </si>
  <si>
    <t>European Air Transport</t>
  </si>
  <si>
    <t>Easycharter LLC</t>
  </si>
  <si>
    <t>Georgia</t>
  </si>
  <si>
    <t>Alba Star</t>
  </si>
  <si>
    <t>Iberia - Lineas Aereas De Espana</t>
  </si>
  <si>
    <t>AirExplore</t>
  </si>
  <si>
    <t>Jetnetherlands</t>
  </si>
  <si>
    <t>Swiss Flight Services</t>
  </si>
  <si>
    <t>Tipo Traffico</t>
  </si>
  <si>
    <t>Low Cost</t>
  </si>
  <si>
    <t>Tradizionale</t>
  </si>
  <si>
    <t>Δ% 2022-21</t>
  </si>
  <si>
    <t>Totale</t>
  </si>
  <si>
    <t>Traffico commerciale passeggeri 2022 (arrivi + partenze)
Servizi di linea e charter</t>
  </si>
  <si>
    <t>Complessivo</t>
  </si>
  <si>
    <t>Serie storica andamento mercato vettori tradizionali e low cost - 2019-2022</t>
  </si>
  <si>
    <t>Tav. LC 1_C</t>
  </si>
  <si>
    <t>Traffico cargo 2022 (arrivi + partenze)
Servizi di linea e charter</t>
  </si>
  <si>
    <t>Tonnellate</t>
  </si>
  <si>
    <t>Tav. LC 2_C</t>
  </si>
  <si>
    <t>Tonnellate
(n.)</t>
  </si>
  <si>
    <t>Graduatoria dei primi 50 collegamenti operati dai vettori Low Cost in base al numero dei passeggeri trasportati nel 2022 - Collegamenti nazionali</t>
  </si>
  <si>
    <t>Graduatoria dei primi 50 collegamenti operati dai vettori Low Cost in base al numero dei passeggeri trasportati nel 2022 - Collegamenti internazionali</t>
  </si>
  <si>
    <t>Cagliari Elmas - Roma Fiumicino</t>
  </si>
  <si>
    <t>Roma Fiumicino - Cagliari Elmas</t>
  </si>
  <si>
    <t>Catania Fontanarossa - Napoli Capodichino</t>
  </si>
  <si>
    <t>Napoli Capodichino - Catania Fontanarossa</t>
  </si>
  <si>
    <t>Napoli Capodichino - Torino Caselle</t>
  </si>
  <si>
    <t>Bari Palese Macchie - Roma Fiumicino</t>
  </si>
  <si>
    <t>Roma Fiumicino - Bari Palese Macchie</t>
  </si>
  <si>
    <t>PASSEGGERI</t>
  </si>
  <si>
    <t>Bergamo Orio al Serio - Krakow John Paul II</t>
  </si>
  <si>
    <t>Olbia - Verona Villafranca</t>
  </si>
  <si>
    <t>Tav. LC 3_C</t>
  </si>
  <si>
    <t>TONNELLATE</t>
  </si>
  <si>
    <t>Tav. LC 4_C</t>
  </si>
  <si>
    <t>Graduatoria dei primi 10 collegamenti operati dai vettori Low Cost in base al cargo trasportato nel 2022 - Collegamenti internazionali</t>
  </si>
  <si>
    <t>Graduatoria dei primi 10 collegamenti operati dai vettori Low Cost in base al cargo trasportato nel 2022 - Collegamenti nazionali</t>
  </si>
  <si>
    <t>Roma Fiumicino - Istanbul Sabiha Gokcen</t>
  </si>
  <si>
    <t>Bergamo Orio al Serio - Istanbul Sabiha Gokcen</t>
  </si>
  <si>
    <t>Milano Malpensa - Riga</t>
  </si>
  <si>
    <t>Pisa S. Giusto - London Stansted</t>
  </si>
  <si>
    <t>Brescia Montichiari - Cologne</t>
  </si>
  <si>
    <t>Bologna Borgo Panigale - Istanbul Sabiha Gokcen</t>
  </si>
  <si>
    <t>Bergamo Orio al Serio - Malta Luqa</t>
  </si>
  <si>
    <t>Roma Fiumicino - Riga</t>
  </si>
  <si>
    <t>Bergamo Orio al Serio - Faro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</si>
</sst>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0.0"/>
    <numFmt numFmtId="166" formatCode="#,##0.0"/>
    <numFmt numFmtId="167" formatCode="0.0_ ;[Red]\-0.0\ "/>
    <numFmt numFmtId="168" formatCode="0.0%"/>
    <numFmt numFmtId="169" formatCode="_-* #,##0.0_-;\-* #,##0.0_-;_-* &quot;-&quot;??_-;_-@_-"/>
    <numFmt numFmtId="170" formatCode="_-* #,##0_-;\-* #,##0_-;_-* &quot;-&quot;??_-;_-@_-"/>
    <numFmt numFmtId="171" formatCode="#,##0_ ;\-#,##0\ "/>
    <numFmt numFmtId="172" formatCode="_(* #,##0.0_);_(* \(#,##0.0\);_(* &quot;-&quot;??_);_(@_)"/>
  </numFmts>
  <fonts count="57">
    <font>
      <sz val="10"/>
      <name val="Verdan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0"/>
      <color indexed="12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  <scheme val="minor"/>
    </font>
    <font>
      <sz val="10"/>
      <color theme="1"/>
      <name val="Symbol"/>
      <family val="1"/>
      <charset val="2"/>
    </font>
    <font>
      <i/>
      <sz val="10"/>
      <color indexed="17"/>
      <name val="Calibri"/>
      <family val="2"/>
      <scheme val="minor"/>
    </font>
    <font>
      <i/>
      <sz val="10"/>
      <color indexed="20"/>
      <name val="Calibri"/>
      <family val="2"/>
      <scheme val="minor"/>
    </font>
    <font>
      <b/>
      <i/>
      <sz val="10"/>
      <color indexed="17"/>
      <name val="Calibri"/>
      <family val="2"/>
      <scheme val="minor"/>
    </font>
    <font>
      <b/>
      <i/>
      <sz val="10"/>
      <color indexed="2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8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Verdana"/>
      <family val="2"/>
    </font>
    <font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Verdana"/>
      <family val="2"/>
    </font>
    <font>
      <vertAlign val="superscript"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1"/>
      <charset val="2"/>
      <scheme val="minor"/>
    </font>
    <font>
      <sz val="10"/>
      <name val="Verdana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7">
    <xf numFmtId="0" fontId="0" fillId="0" borderId="0"/>
    <xf numFmtId="43" fontId="17" fillId="0" borderId="0" applyFont="0" applyFill="0" applyBorder="0" applyAlignment="0" applyProtection="0"/>
    <xf numFmtId="0" fontId="16" fillId="0" borderId="0"/>
    <xf numFmtId="0" fontId="29" fillId="0" borderId="0"/>
    <xf numFmtId="0" fontId="17" fillId="0" borderId="0"/>
    <xf numFmtId="0" fontId="15" fillId="0" borderId="0"/>
    <xf numFmtId="0" fontId="29" fillId="0" borderId="0"/>
    <xf numFmtId="0" fontId="41" fillId="0" borderId="0"/>
    <xf numFmtId="43" fontId="42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0" fontId="14" fillId="0" borderId="0"/>
    <xf numFmtId="9" fontId="17" fillId="0" borderId="0" applyFont="0" applyFill="0" applyBorder="0" applyAlignment="0" applyProtection="0"/>
    <xf numFmtId="0" fontId="13" fillId="0" borderId="0"/>
    <xf numFmtId="41" fontId="17" fillId="0" borderId="0" applyFont="0" applyFill="0" applyBorder="0" applyAlignment="0" applyProtection="0"/>
    <xf numFmtId="0" fontId="12" fillId="0" borderId="0"/>
    <xf numFmtId="0" fontId="11" fillId="0" borderId="0"/>
    <xf numFmtId="43" fontId="1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29" fillId="0" borderId="0"/>
    <xf numFmtId="9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7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9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1" fillId="0" borderId="0"/>
    <xf numFmtId="0" fontId="29" fillId="0" borderId="0"/>
    <xf numFmtId="0" fontId="1" fillId="0" borderId="0"/>
    <xf numFmtId="0" fontId="29" fillId="0" borderId="0"/>
    <xf numFmtId="9" fontId="1" fillId="0" borderId="0" applyFont="0" applyFill="0" applyBorder="0" applyAlignment="0" applyProtection="0"/>
    <xf numFmtId="0" fontId="1" fillId="0" borderId="0"/>
    <xf numFmtId="9" fontId="56" fillId="0" borderId="0" applyFont="0" applyFill="0" applyBorder="0" applyAlignment="0" applyProtection="0"/>
  </cellStyleXfs>
  <cellXfs count="334">
    <xf numFmtId="0" fontId="0" fillId="0" borderId="0" xfId="0"/>
    <xf numFmtId="0" fontId="18" fillId="0" borderId="0" xfId="0" applyFont="1"/>
    <xf numFmtId="164" fontId="18" fillId="0" borderId="0" xfId="1" applyNumberFormat="1" applyFont="1"/>
    <xf numFmtId="165" fontId="18" fillId="0" borderId="0" xfId="0" applyNumberFormat="1" applyFont="1"/>
    <xf numFmtId="0" fontId="19" fillId="0" borderId="0" xfId="0" applyFont="1" applyAlignment="1">
      <alignment horizontal="center" vertical="top" wrapText="1" readingOrder="1"/>
    </xf>
    <xf numFmtId="0" fontId="18" fillId="0" borderId="0" xfId="0" applyFont="1" applyAlignment="1">
      <alignment horizontal="center"/>
    </xf>
    <xf numFmtId="164" fontId="21" fillId="0" borderId="0" xfId="1" applyNumberFormat="1" applyFont="1"/>
    <xf numFmtId="165" fontId="21" fillId="0" borderId="0" xfId="0" applyNumberFormat="1" applyFont="1"/>
    <xf numFmtId="0" fontId="21" fillId="0" borderId="0" xfId="0" applyFont="1"/>
    <xf numFmtId="164" fontId="18" fillId="0" borderId="1" xfId="1" applyNumberFormat="1" applyFont="1" applyFill="1" applyBorder="1" applyAlignment="1">
      <alignment horizontal="center"/>
    </xf>
    <xf numFmtId="0" fontId="23" fillId="0" borderId="1" xfId="0" applyFont="1" applyBorder="1" applyAlignment="1">
      <alignment horizontal="center" wrapText="1"/>
    </xf>
    <xf numFmtId="164" fontId="24" fillId="0" borderId="0" xfId="0" applyNumberFormat="1" applyFont="1"/>
    <xf numFmtId="0" fontId="24" fillId="0" borderId="0" xfId="0" applyFont="1"/>
    <xf numFmtId="166" fontId="24" fillId="0" borderId="0" xfId="0" applyNumberFormat="1" applyFont="1"/>
    <xf numFmtId="0" fontId="25" fillId="0" borderId="0" xfId="0" applyFont="1" applyAlignment="1">
      <alignment horizontal="left" wrapText="1"/>
    </xf>
    <xf numFmtId="164" fontId="24" fillId="0" borderId="0" xfId="1" applyNumberFormat="1" applyFont="1"/>
    <xf numFmtId="165" fontId="24" fillId="0" borderId="0" xfId="0" applyNumberFormat="1" applyFont="1"/>
    <xf numFmtId="0" fontId="26" fillId="0" borderId="0" xfId="0" applyFont="1"/>
    <xf numFmtId="164" fontId="26" fillId="0" borderId="0" xfId="1" applyNumberFormat="1" applyFont="1"/>
    <xf numFmtId="165" fontId="26" fillId="0" borderId="0" xfId="0" applyNumberFormat="1" applyFont="1"/>
    <xf numFmtId="165" fontId="27" fillId="0" borderId="0" xfId="0" applyNumberFormat="1" applyFont="1" applyAlignment="1">
      <alignment horizontal="right"/>
    </xf>
    <xf numFmtId="0" fontId="27" fillId="0" borderId="0" xfId="0" applyFont="1" applyAlignment="1">
      <alignment horizontal="center" vertical="top" wrapText="1" readingOrder="1"/>
    </xf>
    <xf numFmtId="0" fontId="19" fillId="0" borderId="0" xfId="0" applyFont="1" applyAlignment="1">
      <alignment vertical="center"/>
    </xf>
    <xf numFmtId="164" fontId="19" fillId="0" borderId="1" xfId="0" applyNumberFormat="1" applyFont="1" applyBorder="1" applyAlignment="1">
      <alignment vertical="center"/>
    </xf>
    <xf numFmtId="0" fontId="18" fillId="0" borderId="4" xfId="0" applyFont="1" applyBorder="1" applyAlignment="1">
      <alignment horizontal="center"/>
    </xf>
    <xf numFmtId="0" fontId="18" fillId="0" borderId="3" xfId="0" applyFont="1" applyBorder="1" applyAlignment="1">
      <alignment horizontal="left" wrapText="1" indent="1"/>
    </xf>
    <xf numFmtId="164" fontId="18" fillId="0" borderId="0" xfId="0" applyNumberFormat="1" applyFont="1"/>
    <xf numFmtId="164" fontId="18" fillId="0" borderId="3" xfId="0" applyNumberFormat="1" applyFont="1" applyBorder="1"/>
    <xf numFmtId="164" fontId="18" fillId="0" borderId="4" xfId="0" applyNumberFormat="1" applyFont="1" applyBorder="1"/>
    <xf numFmtId="164" fontId="18" fillId="0" borderId="0" xfId="0" applyNumberFormat="1" applyFont="1" applyAlignment="1">
      <alignment horizontal="right"/>
    </xf>
    <xf numFmtId="0" fontId="19" fillId="0" borderId="1" xfId="0" applyFont="1" applyBorder="1" applyAlignment="1">
      <alignment horizontal="left" vertical="center" wrapText="1" indent="7"/>
    </xf>
    <xf numFmtId="167" fontId="28" fillId="0" borderId="4" xfId="0" applyNumberFormat="1" applyFont="1" applyBorder="1" applyAlignment="1">
      <alignment horizontal="right" wrapText="1"/>
    </xf>
    <xf numFmtId="167" fontId="23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horizontal="right" vertical="center" indent="1"/>
    </xf>
    <xf numFmtId="0" fontId="18" fillId="0" borderId="2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4" xfId="3" applyFont="1" applyBorder="1" applyAlignment="1">
      <alignment horizontal="left" vertical="center" wrapText="1" indent="1"/>
    </xf>
    <xf numFmtId="0" fontId="18" fillId="0" borderId="5" xfId="3" applyFont="1" applyBorder="1" applyAlignment="1">
      <alignment horizontal="left" vertical="center" wrapText="1" indent="1"/>
    </xf>
    <xf numFmtId="0" fontId="26" fillId="0" borderId="0" xfId="0" applyFont="1" applyAlignment="1">
      <alignment horizontal="left"/>
    </xf>
    <xf numFmtId="169" fontId="26" fillId="0" borderId="0" xfId="1" applyNumberFormat="1" applyFont="1"/>
    <xf numFmtId="0" fontId="27" fillId="0" borderId="0" xfId="1" applyNumberFormat="1" applyFont="1" applyAlignment="1">
      <alignment horizontal="right"/>
    </xf>
    <xf numFmtId="0" fontId="32" fillId="0" borderId="0" xfId="0" applyFont="1" applyAlignment="1">
      <alignment horizontal="center" vertical="center" wrapText="1" readingOrder="1"/>
    </xf>
    <xf numFmtId="0" fontId="0" fillId="0" borderId="0" xfId="0" applyAlignment="1">
      <alignment horizontal="left"/>
    </xf>
    <xf numFmtId="169" fontId="0" fillId="0" borderId="0" xfId="1" applyNumberFormat="1" applyFont="1"/>
    <xf numFmtId="0" fontId="19" fillId="0" borderId="0" xfId="0" applyFont="1" applyAlignment="1">
      <alignment horizontal="center" vertical="center"/>
    </xf>
    <xf numFmtId="0" fontId="17" fillId="0" borderId="0" xfId="0" applyFont="1"/>
    <xf numFmtId="0" fontId="19" fillId="0" borderId="14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9" fontId="19" fillId="0" borderId="15" xfId="1" applyNumberFormat="1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9" xfId="0" applyFont="1" applyBorder="1" applyAlignment="1">
      <alignment horizontal="left" wrapText="1" indent="1"/>
    </xf>
    <xf numFmtId="170" fontId="18" fillId="0" borderId="16" xfId="1" applyNumberFormat="1" applyFont="1" applyFill="1" applyBorder="1" applyAlignment="1">
      <alignment horizontal="left" vertical="center" wrapText="1" indent="1"/>
    </xf>
    <xf numFmtId="170" fontId="18" fillId="0" borderId="2" xfId="1" applyNumberFormat="1" applyFont="1" applyFill="1" applyBorder="1" applyAlignment="1">
      <alignment horizontal="left" vertical="center" wrapText="1" indent="1"/>
    </xf>
    <xf numFmtId="169" fontId="18" fillId="0" borderId="17" xfId="1" applyNumberFormat="1" applyFont="1" applyFill="1" applyBorder="1" applyAlignment="1">
      <alignment horizontal="left" vertical="center" wrapText="1" indent="1"/>
    </xf>
    <xf numFmtId="170" fontId="18" fillId="0" borderId="3" xfId="1" applyNumberFormat="1" applyFont="1" applyFill="1" applyBorder="1" applyAlignment="1">
      <alignment horizontal="left" vertical="center" wrapText="1" indent="1"/>
    </xf>
    <xf numFmtId="170" fontId="18" fillId="0" borderId="4" xfId="1" applyNumberFormat="1" applyFont="1" applyFill="1" applyBorder="1" applyAlignment="1">
      <alignment horizontal="left" vertical="center" wrapText="1" indent="1"/>
    </xf>
    <xf numFmtId="169" fontId="18" fillId="0" borderId="18" xfId="1" applyNumberFormat="1" applyFont="1" applyFill="1" applyBorder="1" applyAlignment="1">
      <alignment horizontal="left" vertical="center" wrapText="1" indent="1"/>
    </xf>
    <xf numFmtId="170" fontId="33" fillId="0" borderId="0" xfId="1" applyNumberFormat="1" applyFont="1" applyFill="1" applyBorder="1"/>
    <xf numFmtId="0" fontId="18" fillId="0" borderId="0" xfId="0" applyFont="1" applyAlignment="1">
      <alignment horizontal="left" wrapText="1" indent="1"/>
    </xf>
    <xf numFmtId="170" fontId="18" fillId="0" borderId="19" xfId="1" applyNumberFormat="1" applyFont="1" applyFill="1" applyBorder="1" applyAlignment="1">
      <alignment horizontal="left" vertical="center" wrapText="1" indent="1"/>
    </xf>
    <xf numFmtId="170" fontId="20" fillId="0" borderId="4" xfId="1" applyNumberFormat="1" applyFont="1" applyBorder="1"/>
    <xf numFmtId="169" fontId="20" fillId="0" borderId="18" xfId="1" applyNumberFormat="1" applyFont="1" applyBorder="1"/>
    <xf numFmtId="170" fontId="20" fillId="0" borderId="19" xfId="1" applyNumberFormat="1" applyFont="1" applyBorder="1"/>
    <xf numFmtId="170" fontId="20" fillId="0" borderId="3" xfId="1" applyNumberFormat="1" applyFont="1" applyBorder="1"/>
    <xf numFmtId="170" fontId="20" fillId="0" borderId="19" xfId="1" applyNumberFormat="1" applyFont="1" applyBorder="1" applyAlignment="1">
      <alignment horizontal="center"/>
    </xf>
    <xf numFmtId="170" fontId="20" fillId="0" borderId="4" xfId="1" applyNumberFormat="1" applyFont="1" applyBorder="1" applyAlignment="1">
      <alignment horizontal="center"/>
    </xf>
    <xf numFmtId="170" fontId="20" fillId="0" borderId="3" xfId="1" applyNumberFormat="1" applyFont="1" applyBorder="1" applyAlignment="1">
      <alignment horizontal="center"/>
    </xf>
    <xf numFmtId="169" fontId="20" fillId="0" borderId="18" xfId="1" applyNumberFormat="1" applyFont="1" applyBorder="1" applyAlignment="1">
      <alignment horizontal="center"/>
    </xf>
    <xf numFmtId="170" fontId="20" fillId="0" borderId="3" xfId="1" applyNumberFormat="1" applyFont="1" applyFill="1" applyBorder="1"/>
    <xf numFmtId="170" fontId="20" fillId="0" borderId="4" xfId="1" applyNumberFormat="1" applyFont="1" applyFill="1" applyBorder="1"/>
    <xf numFmtId="169" fontId="20" fillId="0" borderId="18" xfId="1" applyNumberFormat="1" applyFont="1" applyFill="1" applyBorder="1"/>
    <xf numFmtId="170" fontId="20" fillId="0" borderId="0" xfId="1" applyNumberFormat="1" applyFont="1" applyFill="1" applyBorder="1"/>
    <xf numFmtId="170" fontId="20" fillId="0" borderId="4" xfId="1" applyNumberFormat="1" applyFont="1" applyFill="1" applyBorder="1" applyAlignment="1">
      <alignment horizontal="center"/>
    </xf>
    <xf numFmtId="170" fontId="20" fillId="0" borderId="19" xfId="1" applyNumberFormat="1" applyFont="1" applyFill="1" applyBorder="1"/>
    <xf numFmtId="171" fontId="20" fillId="0" borderId="3" xfId="1" applyNumberFormat="1" applyFont="1" applyBorder="1"/>
    <xf numFmtId="171" fontId="20" fillId="0" borderId="4" xfId="1" applyNumberFormat="1" applyFont="1" applyBorder="1"/>
    <xf numFmtId="0" fontId="19" fillId="0" borderId="20" xfId="0" applyFont="1" applyBorder="1" applyAlignment="1">
      <alignment horizontal="center" vertical="center"/>
    </xf>
    <xf numFmtId="170" fontId="34" fillId="0" borderId="21" xfId="1" applyNumberFormat="1" applyFont="1" applyBorder="1" applyAlignment="1">
      <alignment vertical="center"/>
    </xf>
    <xf numFmtId="170" fontId="34" fillId="0" borderId="22" xfId="1" applyNumberFormat="1" applyFont="1" applyBorder="1" applyAlignment="1">
      <alignment vertical="center"/>
    </xf>
    <xf numFmtId="169" fontId="34" fillId="0" borderId="23" xfId="1" applyNumberFormat="1" applyFont="1" applyBorder="1" applyAlignment="1">
      <alignment vertical="center"/>
    </xf>
    <xf numFmtId="170" fontId="34" fillId="0" borderId="24" xfId="1" applyNumberFormat="1" applyFont="1" applyBorder="1" applyAlignment="1">
      <alignment vertical="center"/>
    </xf>
    <xf numFmtId="170" fontId="34" fillId="0" borderId="0" xfId="1" applyNumberFormat="1" applyFont="1" applyFill="1" applyBorder="1" applyAlignment="1">
      <alignment vertical="center"/>
    </xf>
    <xf numFmtId="0" fontId="20" fillId="0" borderId="0" xfId="0" applyFont="1" applyAlignment="1">
      <alignment horizontal="left"/>
    </xf>
    <xf numFmtId="0" fontId="26" fillId="0" borderId="0" xfId="4" applyFont="1"/>
    <xf numFmtId="165" fontId="26" fillId="0" borderId="0" xfId="4" applyNumberFormat="1" applyFont="1"/>
    <xf numFmtId="165" fontId="27" fillId="0" borderId="0" xfId="4" applyNumberFormat="1" applyFont="1" applyAlignment="1">
      <alignment horizontal="right"/>
    </xf>
    <xf numFmtId="0" fontId="27" fillId="0" borderId="0" xfId="4" applyFont="1" applyAlignment="1">
      <alignment horizontal="center" vertical="top" wrapText="1" readingOrder="1"/>
    </xf>
    <xf numFmtId="0" fontId="18" fillId="0" borderId="0" xfId="4" applyFont="1"/>
    <xf numFmtId="0" fontId="18" fillId="0" borderId="0" xfId="4" applyFont="1" applyAlignment="1">
      <alignment horizontal="center"/>
    </xf>
    <xf numFmtId="0" fontId="18" fillId="0" borderId="2" xfId="4" applyFont="1" applyBorder="1" applyAlignment="1">
      <alignment horizontal="center"/>
    </xf>
    <xf numFmtId="0" fontId="24" fillId="0" borderId="0" xfId="4" applyFont="1"/>
    <xf numFmtId="0" fontId="18" fillId="0" borderId="4" xfId="4" applyFont="1" applyBorder="1" applyAlignment="1">
      <alignment horizontal="center"/>
    </xf>
    <xf numFmtId="165" fontId="24" fillId="0" borderId="0" xfId="4" applyNumberFormat="1" applyFont="1"/>
    <xf numFmtId="0" fontId="21" fillId="0" borderId="0" xfId="4" applyFont="1"/>
    <xf numFmtId="165" fontId="21" fillId="0" borderId="0" xfId="4" applyNumberFormat="1" applyFont="1"/>
    <xf numFmtId="165" fontId="18" fillId="0" borderId="0" xfId="4" applyNumberFormat="1" applyFont="1"/>
    <xf numFmtId="0" fontId="19" fillId="0" borderId="0" xfId="4" applyFont="1" applyAlignment="1">
      <alignment vertical="center"/>
    </xf>
    <xf numFmtId="0" fontId="18" fillId="0" borderId="3" xfId="4" applyFont="1" applyBorder="1" applyAlignment="1">
      <alignment horizontal="left" wrapText="1" indent="1"/>
    </xf>
    <xf numFmtId="164" fontId="18" fillId="0" borderId="0" xfId="4" applyNumberFormat="1" applyFont="1"/>
    <xf numFmtId="164" fontId="18" fillId="0" borderId="4" xfId="4" applyNumberFormat="1" applyFont="1" applyBorder="1"/>
    <xf numFmtId="164" fontId="18" fillId="0" borderId="3" xfId="4" applyNumberFormat="1" applyFont="1" applyBorder="1"/>
    <xf numFmtId="164" fontId="18" fillId="0" borderId="0" xfId="4" applyNumberFormat="1" applyFont="1" applyAlignment="1">
      <alignment horizontal="right"/>
    </xf>
    <xf numFmtId="164" fontId="18" fillId="0" borderId="4" xfId="4" applyNumberFormat="1" applyFont="1" applyBorder="1" applyAlignment="1">
      <alignment horizontal="right"/>
    </xf>
    <xf numFmtId="164" fontId="18" fillId="0" borderId="3" xfId="4" applyNumberFormat="1" applyFont="1" applyBorder="1" applyAlignment="1">
      <alignment horizontal="right"/>
    </xf>
    <xf numFmtId="0" fontId="18" fillId="0" borderId="5" xfId="4" applyFont="1" applyBorder="1" applyAlignment="1">
      <alignment horizontal="center"/>
    </xf>
    <xf numFmtId="0" fontId="19" fillId="0" borderId="1" xfId="4" applyFont="1" applyBorder="1" applyAlignment="1">
      <alignment horizontal="left" vertical="center" wrapText="1" indent="7"/>
    </xf>
    <xf numFmtId="164" fontId="19" fillId="0" borderId="1" xfId="4" applyNumberFormat="1" applyFont="1" applyBorder="1" applyAlignment="1">
      <alignment vertical="center"/>
    </xf>
    <xf numFmtId="0" fontId="25" fillId="0" borderId="0" xfId="4" applyFont="1" applyAlignment="1">
      <alignment vertical="center"/>
    </xf>
    <xf numFmtId="0" fontId="25" fillId="0" borderId="0" xfId="4" applyFont="1" applyAlignment="1">
      <alignment horizontal="left" wrapText="1"/>
    </xf>
    <xf numFmtId="0" fontId="24" fillId="0" borderId="0" xfId="4" applyFont="1" applyAlignment="1">
      <alignment horizontal="left"/>
    </xf>
    <xf numFmtId="0" fontId="30" fillId="0" borderId="0" xfId="0" applyFont="1" applyAlignment="1">
      <alignment vertical="center"/>
    </xf>
    <xf numFmtId="3" fontId="30" fillId="0" borderId="4" xfId="0" applyNumberFormat="1" applyFont="1" applyBorder="1" applyAlignment="1">
      <alignment vertical="center"/>
    </xf>
    <xf numFmtId="0" fontId="24" fillId="0" borderId="0" xfId="6" applyFont="1"/>
    <xf numFmtId="0" fontId="18" fillId="0" borderId="0" xfId="6" applyFont="1"/>
    <xf numFmtId="0" fontId="19" fillId="0" borderId="0" xfId="6" applyFont="1" applyAlignment="1">
      <alignment horizontal="right"/>
    </xf>
    <xf numFmtId="0" fontId="18" fillId="6" borderId="2" xfId="6" applyFont="1" applyFill="1" applyBorder="1" applyAlignment="1">
      <alignment horizontal="center" vertical="center" wrapText="1"/>
    </xf>
    <xf numFmtId="0" fontId="18" fillId="0" borderId="2" xfId="6" applyFont="1" applyBorder="1" applyAlignment="1">
      <alignment horizontal="center"/>
    </xf>
    <xf numFmtId="0" fontId="18" fillId="0" borderId="2" xfId="6" applyFont="1" applyBorder="1" applyAlignment="1">
      <alignment horizontal="left" wrapText="1" indent="1"/>
    </xf>
    <xf numFmtId="164" fontId="18" fillId="0" borderId="8" xfId="6" applyNumberFormat="1" applyFont="1" applyBorder="1"/>
    <xf numFmtId="165" fontId="28" fillId="0" borderId="8" xfId="6" applyNumberFormat="1" applyFont="1" applyBorder="1" applyAlignment="1">
      <alignment horizontal="right" wrapText="1"/>
    </xf>
    <xf numFmtId="165" fontId="36" fillId="0" borderId="2" xfId="6" applyNumberFormat="1" applyFont="1" applyBorder="1" applyAlignment="1">
      <alignment horizontal="right" wrapText="1"/>
    </xf>
    <xf numFmtId="165" fontId="37" fillId="0" borderId="9" xfId="6" applyNumberFormat="1" applyFont="1" applyBorder="1" applyAlignment="1">
      <alignment horizontal="right" wrapText="1"/>
    </xf>
    <xf numFmtId="165" fontId="37" fillId="0" borderId="2" xfId="6" applyNumberFormat="1" applyFont="1" applyBorder="1" applyAlignment="1">
      <alignment horizontal="right" wrapText="1"/>
    </xf>
    <xf numFmtId="0" fontId="18" fillId="0" borderId="4" xfId="6" applyFont="1" applyBorder="1" applyAlignment="1">
      <alignment horizontal="center"/>
    </xf>
    <xf numFmtId="0" fontId="18" fillId="0" borderId="4" xfId="6" applyFont="1" applyBorder="1" applyAlignment="1">
      <alignment horizontal="left" wrapText="1" indent="1"/>
    </xf>
    <xf numFmtId="164" fontId="18" fillId="0" borderId="26" xfId="6" applyNumberFormat="1" applyFont="1" applyBorder="1"/>
    <xf numFmtId="165" fontId="28" fillId="0" borderId="26" xfId="6" applyNumberFormat="1" applyFont="1" applyBorder="1" applyAlignment="1">
      <alignment horizontal="right" wrapText="1"/>
    </xf>
    <xf numFmtId="165" fontId="36" fillId="0" borderId="4" xfId="6" applyNumberFormat="1" applyFont="1" applyBorder="1" applyAlignment="1">
      <alignment horizontal="right" wrapText="1"/>
    </xf>
    <xf numFmtId="165" fontId="37" fillId="0" borderId="0" xfId="6" applyNumberFormat="1" applyFont="1" applyAlignment="1">
      <alignment horizontal="right" wrapText="1"/>
    </xf>
    <xf numFmtId="165" fontId="37" fillId="0" borderId="4" xfId="6" applyNumberFormat="1" applyFont="1" applyBorder="1" applyAlignment="1">
      <alignment horizontal="right" wrapText="1"/>
    </xf>
    <xf numFmtId="0" fontId="18" fillId="0" borderId="5" xfId="6" applyFont="1" applyBorder="1" applyAlignment="1">
      <alignment horizontal="center"/>
    </xf>
    <xf numFmtId="0" fontId="19" fillId="0" borderId="1" xfId="6" applyFont="1" applyBorder="1" applyAlignment="1">
      <alignment horizontal="right" vertical="center" wrapText="1" indent="1"/>
    </xf>
    <xf numFmtId="164" fontId="19" fillId="0" borderId="1" xfId="6" applyNumberFormat="1" applyFont="1" applyBorder="1" applyAlignment="1">
      <alignment vertical="center"/>
    </xf>
    <xf numFmtId="165" fontId="23" fillId="0" borderId="1" xfId="6" applyNumberFormat="1" applyFont="1" applyBorder="1" applyAlignment="1">
      <alignment horizontal="right" vertical="center" wrapText="1"/>
    </xf>
    <xf numFmtId="165" fontId="38" fillId="0" borderId="1" xfId="6" applyNumberFormat="1" applyFont="1" applyBorder="1" applyAlignment="1">
      <alignment vertical="center"/>
    </xf>
    <xf numFmtId="165" fontId="39" fillId="0" borderId="1" xfId="6" applyNumberFormat="1" applyFont="1" applyBorder="1" applyAlignment="1">
      <alignment horizontal="right" vertical="center" wrapText="1"/>
    </xf>
    <xf numFmtId="0" fontId="18" fillId="0" borderId="0" xfId="6" applyFont="1" applyAlignment="1">
      <alignment vertical="center"/>
    </xf>
    <xf numFmtId="172" fontId="18" fillId="0" borderId="0" xfId="6" applyNumberFormat="1" applyFont="1"/>
    <xf numFmtId="164" fontId="18" fillId="0" borderId="26" xfId="6" applyNumberFormat="1" applyFont="1" applyBorder="1" applyAlignment="1">
      <alignment horizontal="right"/>
    </xf>
    <xf numFmtId="0" fontId="19" fillId="0" borderId="0" xfId="6" applyFont="1" applyAlignment="1">
      <alignment vertical="center"/>
    </xf>
    <xf numFmtId="0" fontId="24" fillId="0" borderId="0" xfId="6" applyFont="1" applyAlignment="1">
      <alignment vertical="center"/>
    </xf>
    <xf numFmtId="0" fontId="18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30" fillId="0" borderId="4" xfId="0" applyFont="1" applyBorder="1" applyAlignment="1">
      <alignment horizontal="left" vertical="center" indent="1"/>
    </xf>
    <xf numFmtId="0" fontId="30" fillId="0" borderId="5" xfId="0" applyFont="1" applyBorder="1" applyAlignment="1">
      <alignment horizontal="left" vertical="center" indent="1"/>
    </xf>
    <xf numFmtId="3" fontId="30" fillId="0" borderId="5" xfId="0" applyNumberFormat="1" applyFont="1" applyBorder="1" applyAlignment="1">
      <alignment vertical="center"/>
    </xf>
    <xf numFmtId="3" fontId="30" fillId="0" borderId="0" xfId="0" applyNumberFormat="1" applyFont="1" applyAlignment="1">
      <alignment vertical="center"/>
    </xf>
    <xf numFmtId="0" fontId="45" fillId="0" borderId="0" xfId="0" applyFont="1" applyAlignment="1">
      <alignment vertical="center"/>
    </xf>
    <xf numFmtId="3" fontId="43" fillId="0" borderId="0" xfId="0" applyNumberFormat="1" applyFont="1" applyAlignment="1">
      <alignment horizontal="right" vertical="center"/>
    </xf>
    <xf numFmtId="0" fontId="30" fillId="0" borderId="0" xfId="0" applyFont="1" applyAlignment="1">
      <alignment vertical="center" wrapText="1"/>
    </xf>
    <xf numFmtId="0" fontId="30" fillId="0" borderId="2" xfId="0" applyFont="1" applyBorder="1" applyAlignment="1">
      <alignment horizontal="left" vertical="center" indent="1"/>
    </xf>
    <xf numFmtId="0" fontId="31" fillId="8" borderId="1" xfId="0" applyFont="1" applyFill="1" applyBorder="1" applyAlignment="1">
      <alignment horizontal="left" vertical="center" wrapText="1" indent="1"/>
    </xf>
    <xf numFmtId="3" fontId="4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3" fontId="31" fillId="3" borderId="1" xfId="0" applyNumberFormat="1" applyFont="1" applyFill="1" applyBorder="1" applyAlignment="1">
      <alignment horizontal="center" vertical="center" wrapText="1"/>
    </xf>
    <xf numFmtId="3" fontId="31" fillId="0" borderId="0" xfId="0" applyNumberFormat="1" applyFont="1" applyAlignment="1">
      <alignment vertical="center"/>
    </xf>
    <xf numFmtId="3" fontId="30" fillId="0" borderId="0" xfId="0" applyNumberFormat="1" applyFont="1" applyAlignment="1">
      <alignment vertical="center" wrapText="1"/>
    </xf>
    <xf numFmtId="3" fontId="31" fillId="8" borderId="1" xfId="0" applyNumberFormat="1" applyFont="1" applyFill="1" applyBorder="1" applyAlignment="1">
      <alignment horizontal="left" vertical="center" wrapText="1" indent="1"/>
    </xf>
    <xf numFmtId="0" fontId="44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3" fontId="30" fillId="0" borderId="0" xfId="0" applyNumberFormat="1" applyFont="1" applyAlignment="1">
      <alignment horizontal="left" vertical="center"/>
    </xf>
    <xf numFmtId="0" fontId="43" fillId="0" borderId="0" xfId="0" applyFont="1" applyAlignment="1">
      <alignment horizontal="right" vertical="center"/>
    </xf>
    <xf numFmtId="0" fontId="46" fillId="0" borderId="4" xfId="0" applyFont="1" applyBorder="1" applyAlignment="1">
      <alignment horizontal="left" vertical="center" indent="1"/>
    </xf>
    <xf numFmtId="0" fontId="34" fillId="8" borderId="1" xfId="4" applyFont="1" applyFill="1" applyBorder="1" applyAlignment="1">
      <alignment horizontal="left" vertical="center" indent="1"/>
    </xf>
    <xf numFmtId="0" fontId="30" fillId="0" borderId="3" xfId="0" applyFont="1" applyBorder="1" applyAlignment="1">
      <alignment vertical="center"/>
    </xf>
    <xf numFmtId="3" fontId="30" fillId="0" borderId="3" xfId="0" applyNumberFormat="1" applyFont="1" applyBorder="1" applyAlignment="1">
      <alignment vertical="center"/>
    </xf>
    <xf numFmtId="0" fontId="30" fillId="0" borderId="3" xfId="0" applyFont="1" applyBorder="1" applyAlignment="1">
      <alignment horizontal="right" vertical="center"/>
    </xf>
    <xf numFmtId="3" fontId="0" fillId="0" borderId="0" xfId="0" applyNumberFormat="1" applyAlignment="1">
      <alignment vertical="center"/>
    </xf>
    <xf numFmtId="3" fontId="47" fillId="0" borderId="3" xfId="0" applyNumberFormat="1" applyFont="1" applyBorder="1"/>
    <xf numFmtId="3" fontId="47" fillId="0" borderId="28" xfId="0" applyNumberFormat="1" applyFont="1" applyBorder="1"/>
    <xf numFmtId="3" fontId="31" fillId="8" borderId="7" xfId="0" applyNumberFormat="1" applyFont="1" applyFill="1" applyBorder="1" applyAlignment="1">
      <alignment horizontal="left" vertical="center" wrapText="1" indent="1"/>
    </xf>
    <xf numFmtId="3" fontId="31" fillId="3" borderId="6" xfId="0" applyNumberFormat="1" applyFont="1" applyFill="1" applyBorder="1" applyAlignment="1">
      <alignment horizontal="center" vertical="center" wrapText="1"/>
    </xf>
    <xf numFmtId="3" fontId="47" fillId="0" borderId="27" xfId="0" applyNumberFormat="1" applyFont="1" applyBorder="1"/>
    <xf numFmtId="170" fontId="47" fillId="0" borderId="8" xfId="0" applyNumberFormat="1" applyFont="1" applyBorder="1" applyAlignment="1">
      <alignment horizontal="left" indent="1"/>
    </xf>
    <xf numFmtId="170" fontId="47" fillId="0" borderId="2" xfId="0" applyNumberFormat="1" applyFont="1" applyBorder="1" applyAlignment="1">
      <alignment horizontal="left" indent="1"/>
    </xf>
    <xf numFmtId="170" fontId="47" fillId="0" borderId="26" xfId="0" applyNumberFormat="1" applyFont="1" applyBorder="1" applyAlignment="1">
      <alignment horizontal="left" indent="1"/>
    </xf>
    <xf numFmtId="170" fontId="47" fillId="0" borderId="4" xfId="0" applyNumberFormat="1" applyFont="1" applyBorder="1" applyAlignment="1">
      <alignment horizontal="left" indent="1"/>
    </xf>
    <xf numFmtId="170" fontId="47" fillId="0" borderId="13" xfId="0" applyNumberFormat="1" applyFont="1" applyBorder="1" applyAlignment="1">
      <alignment horizontal="left" indent="1"/>
    </xf>
    <xf numFmtId="170" fontId="47" fillId="0" borderId="5" xfId="0" applyNumberFormat="1" applyFont="1" applyBorder="1" applyAlignment="1">
      <alignment horizontal="left" indent="1"/>
    </xf>
    <xf numFmtId="0" fontId="17" fillId="0" borderId="0" xfId="0" applyFont="1" applyAlignment="1">
      <alignment vertical="center"/>
    </xf>
    <xf numFmtId="170" fontId="0" fillId="0" borderId="0" xfId="1" applyNumberFormat="1" applyFont="1" applyAlignment="1">
      <alignment vertical="center"/>
    </xf>
    <xf numFmtId="168" fontId="30" fillId="0" borderId="2" xfId="0" applyNumberFormat="1" applyFont="1" applyBorder="1"/>
    <xf numFmtId="168" fontId="30" fillId="0" borderId="4" xfId="0" applyNumberFormat="1" applyFont="1" applyBorder="1"/>
    <xf numFmtId="168" fontId="30" fillId="0" borderId="5" xfId="0" applyNumberFormat="1" applyFont="1" applyBorder="1"/>
    <xf numFmtId="0" fontId="48" fillId="0" borderId="0" xfId="4" applyFont="1" applyAlignment="1">
      <alignment vertical="center"/>
    </xf>
    <xf numFmtId="168" fontId="30" fillId="0" borderId="4" xfId="0" applyNumberFormat="1" applyFont="1" applyBorder="1" applyAlignment="1">
      <alignment vertical="center"/>
    </xf>
    <xf numFmtId="3" fontId="30" fillId="0" borderId="4" xfId="0" applyNumberFormat="1" applyFont="1" applyBorder="1" applyAlignment="1">
      <alignment horizontal="right" vertical="center"/>
    </xf>
    <xf numFmtId="3" fontId="30" fillId="0" borderId="5" xfId="0" applyNumberFormat="1" applyFont="1" applyBorder="1" applyAlignment="1">
      <alignment horizontal="right" vertical="center"/>
    </xf>
    <xf numFmtId="0" fontId="43" fillId="0" borderId="0" xfId="0" applyFont="1" applyAlignment="1">
      <alignment vertical="center" wrapText="1"/>
    </xf>
    <xf numFmtId="0" fontId="31" fillId="0" borderId="1" xfId="0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20" fillId="0" borderId="0" xfId="40" applyFont="1" applyAlignment="1">
      <alignment vertical="center"/>
    </xf>
    <xf numFmtId="0" fontId="51" fillId="0" borderId="0" xfId="40" applyFont="1" applyAlignment="1">
      <alignment vertical="center"/>
    </xf>
    <xf numFmtId="0" fontId="40" fillId="0" borderId="0" xfId="40" applyFont="1" applyAlignment="1">
      <alignment horizontal="right" vertical="center"/>
    </xf>
    <xf numFmtId="0" fontId="34" fillId="0" borderId="0" xfId="40" applyFont="1" applyAlignment="1">
      <alignment horizontal="right" vertical="center"/>
    </xf>
    <xf numFmtId="0" fontId="30" fillId="0" borderId="0" xfId="4" applyFont="1"/>
    <xf numFmtId="0" fontId="34" fillId="0" borderId="0" xfId="40" applyFont="1" applyAlignment="1">
      <alignment horizontal="center" vertical="center" wrapText="1"/>
    </xf>
    <xf numFmtId="0" fontId="34" fillId="0" borderId="0" xfId="40" applyFont="1" applyAlignment="1">
      <alignment horizontal="center" vertical="center"/>
    </xf>
    <xf numFmtId="0" fontId="40" fillId="0" borderId="0" xfId="40" applyFont="1" applyAlignment="1">
      <alignment horizontal="center" vertical="center" wrapText="1"/>
    </xf>
    <xf numFmtId="0" fontId="40" fillId="0" borderId="0" xfId="40" applyFont="1" applyAlignment="1">
      <alignment horizontal="center" vertical="center"/>
    </xf>
    <xf numFmtId="0" fontId="30" fillId="0" borderId="1" xfId="4" applyFont="1" applyBorder="1" applyAlignment="1">
      <alignment horizontal="center" vertical="center" wrapText="1"/>
    </xf>
    <xf numFmtId="0" fontId="30" fillId="0" borderId="0" xfId="4" applyFont="1" applyAlignment="1">
      <alignment horizontal="center" vertical="center" wrapText="1"/>
    </xf>
    <xf numFmtId="3" fontId="18" fillId="0" borderId="1" xfId="41" applyNumberFormat="1" applyFont="1" applyBorder="1" applyAlignment="1">
      <alignment horizontal="right" vertical="center"/>
    </xf>
    <xf numFmtId="0" fontId="30" fillId="3" borderId="1" xfId="42" applyFont="1" applyFill="1" applyBorder="1" applyAlignment="1">
      <alignment horizontal="center" vertical="center" wrapText="1"/>
    </xf>
    <xf numFmtId="0" fontId="30" fillId="3" borderId="7" xfId="42" applyFont="1" applyFill="1" applyBorder="1" applyAlignment="1">
      <alignment horizontal="center" vertical="center" wrapText="1"/>
    </xf>
    <xf numFmtId="0" fontId="17" fillId="0" borderId="0" xfId="4"/>
    <xf numFmtId="41" fontId="20" fillId="0" borderId="0" xfId="40" applyNumberFormat="1" applyFont="1" applyAlignment="1">
      <alignment vertical="center"/>
    </xf>
    <xf numFmtId="0" fontId="30" fillId="0" borderId="4" xfId="42" applyFont="1" applyBorder="1" applyAlignment="1">
      <alignment horizontal="center" vertical="center"/>
    </xf>
    <xf numFmtId="170" fontId="30" fillId="0" borderId="4" xfId="42" applyNumberFormat="1" applyFont="1" applyBorder="1" applyAlignment="1">
      <alignment horizontal="center" vertical="center"/>
    </xf>
    <xf numFmtId="170" fontId="30" fillId="0" borderId="4" xfId="8" applyNumberFormat="1" applyFont="1" applyFill="1" applyBorder="1" applyAlignment="1">
      <alignment vertical="center"/>
    </xf>
    <xf numFmtId="168" fontId="30" fillId="0" borderId="4" xfId="12" applyNumberFormat="1" applyFont="1" applyFill="1" applyBorder="1" applyAlignment="1">
      <alignment horizontal="right" vertical="center"/>
    </xf>
    <xf numFmtId="0" fontId="20" fillId="0" borderId="0" xfId="40" applyFont="1" applyAlignment="1">
      <alignment vertical="center" wrapText="1"/>
    </xf>
    <xf numFmtId="0" fontId="30" fillId="0" borderId="5" xfId="42" applyFont="1" applyBorder="1" applyAlignment="1">
      <alignment horizontal="center" vertical="center"/>
    </xf>
    <xf numFmtId="170" fontId="30" fillId="0" borderId="5" xfId="42" applyNumberFormat="1" applyFont="1" applyBorder="1" applyAlignment="1">
      <alignment horizontal="center" vertical="center"/>
    </xf>
    <xf numFmtId="170" fontId="30" fillId="0" borderId="5" xfId="8" applyNumberFormat="1" applyFont="1" applyFill="1" applyBorder="1" applyAlignment="1">
      <alignment vertical="center"/>
    </xf>
    <xf numFmtId="168" fontId="30" fillId="0" borderId="5" xfId="12" applyNumberFormat="1" applyFont="1" applyFill="1" applyBorder="1" applyAlignment="1">
      <alignment horizontal="right" vertical="center"/>
    </xf>
    <xf numFmtId="0" fontId="30" fillId="0" borderId="0" xfId="42" applyFont="1" applyAlignment="1">
      <alignment horizontal="center" vertical="center"/>
    </xf>
    <xf numFmtId="170" fontId="30" fillId="0" borderId="0" xfId="42" applyNumberFormat="1" applyFont="1" applyAlignment="1">
      <alignment horizontal="center" vertical="center"/>
    </xf>
    <xf numFmtId="170" fontId="30" fillId="0" borderId="0" xfId="8" applyNumberFormat="1" applyFont="1" applyFill="1" applyBorder="1" applyAlignment="1">
      <alignment vertical="center"/>
    </xf>
    <xf numFmtId="168" fontId="30" fillId="0" borderId="0" xfId="12" applyNumberFormat="1" applyFont="1" applyFill="1" applyBorder="1" applyAlignment="1">
      <alignment horizontal="right" vertical="center"/>
    </xf>
    <xf numFmtId="0" fontId="20" fillId="0" borderId="0" xfId="4" applyFont="1"/>
    <xf numFmtId="0" fontId="27" fillId="0" borderId="0" xfId="6" applyFont="1" applyAlignment="1">
      <alignment horizontal="right" vertical="center"/>
    </xf>
    <xf numFmtId="3" fontId="30" fillId="0" borderId="1" xfId="4" applyNumberFormat="1" applyFont="1" applyBorder="1" applyAlignment="1">
      <alignment horizontal="center" vertical="center" wrapText="1"/>
    </xf>
    <xf numFmtId="0" fontId="30" fillId="0" borderId="3" xfId="4" applyFont="1" applyBorder="1" applyAlignment="1">
      <alignment vertical="center"/>
    </xf>
    <xf numFmtId="3" fontId="20" fillId="0" borderId="2" xfId="4" applyNumberFormat="1" applyFont="1" applyBorder="1"/>
    <xf numFmtId="168" fontId="20" fillId="0" borderId="2" xfId="12" applyNumberFormat="1" applyFont="1" applyFill="1" applyBorder="1"/>
    <xf numFmtId="3" fontId="20" fillId="0" borderId="4" xfId="4" applyNumberFormat="1" applyFont="1" applyBorder="1"/>
    <xf numFmtId="168" fontId="20" fillId="0" borderId="4" xfId="12" applyNumberFormat="1" applyFont="1" applyFill="1" applyBorder="1"/>
    <xf numFmtId="0" fontId="19" fillId="0" borderId="1" xfId="6" applyFont="1" applyBorder="1" applyAlignment="1">
      <alignment horizontal="left" vertical="center" indent="1"/>
    </xf>
    <xf numFmtId="3" fontId="34" fillId="0" borderId="1" xfId="4" applyNumberFormat="1" applyFont="1" applyBorder="1"/>
    <xf numFmtId="168" fontId="34" fillId="0" borderId="1" xfId="12" applyNumberFormat="1" applyFont="1" applyFill="1" applyBorder="1"/>
    <xf numFmtId="3" fontId="20" fillId="0" borderId="0" xfId="4" applyNumberFormat="1" applyFont="1"/>
    <xf numFmtId="3" fontId="54" fillId="0" borderId="0" xfId="4" applyNumberFormat="1" applyFont="1"/>
    <xf numFmtId="0" fontId="27" fillId="0" borderId="0" xfId="6" applyFont="1" applyAlignment="1">
      <alignment horizontal="right"/>
    </xf>
    <xf numFmtId="0" fontId="34" fillId="9" borderId="1" xfId="4" applyFont="1" applyFill="1" applyBorder="1" applyAlignment="1">
      <alignment horizontal="center" vertical="center"/>
    </xf>
    <xf numFmtId="0" fontId="34" fillId="0" borderId="0" xfId="4" applyFont="1" applyAlignment="1">
      <alignment wrapText="1"/>
    </xf>
    <xf numFmtId="0" fontId="20" fillId="0" borderId="0" xfId="4" applyFont="1" applyAlignment="1">
      <alignment wrapText="1"/>
    </xf>
    <xf numFmtId="0" fontId="20" fillId="0" borderId="2" xfId="4" applyFont="1" applyBorder="1" applyAlignment="1">
      <alignment horizontal="left" indent="1"/>
    </xf>
    <xf numFmtId="3" fontId="20" fillId="0" borderId="2" xfId="4" applyNumberFormat="1" applyFont="1" applyBorder="1" applyAlignment="1">
      <alignment horizontal="left" indent="1"/>
    </xf>
    <xf numFmtId="9" fontId="20" fillId="0" borderId="0" xfId="44" applyFont="1" applyAlignment="1"/>
    <xf numFmtId="0" fontId="20" fillId="0" borderId="4" xfId="4" applyFont="1" applyBorder="1" applyAlignment="1">
      <alignment horizontal="left" indent="1"/>
    </xf>
    <xf numFmtId="3" fontId="20" fillId="0" borderId="4" xfId="4" applyNumberFormat="1" applyFont="1" applyBorder="1" applyAlignment="1">
      <alignment horizontal="left" indent="1"/>
    </xf>
    <xf numFmtId="0" fontId="54" fillId="0" borderId="0" xfId="4" applyFont="1"/>
    <xf numFmtId="0" fontId="20" fillId="0" borderId="5" xfId="4" applyFont="1" applyBorder="1" applyAlignment="1">
      <alignment horizontal="left" indent="1"/>
    </xf>
    <xf numFmtId="3" fontId="20" fillId="0" borderId="5" xfId="4" applyNumberFormat="1" applyFont="1" applyBorder="1" applyAlignment="1">
      <alignment horizontal="left" indent="1"/>
    </xf>
    <xf numFmtId="0" fontId="20" fillId="0" borderId="0" xfId="4" applyFont="1" applyAlignment="1">
      <alignment horizontal="left" indent="1"/>
    </xf>
    <xf numFmtId="9" fontId="20" fillId="0" borderId="0" xfId="44" applyFont="1" applyBorder="1" applyAlignment="1"/>
    <xf numFmtId="0" fontId="40" fillId="0" borderId="0" xfId="4" applyFont="1" applyAlignment="1">
      <alignment horizontal="center" wrapText="1"/>
    </xf>
    <xf numFmtId="0" fontId="34" fillId="13" borderId="1" xfId="4" applyFont="1" applyFill="1" applyBorder="1" applyAlignment="1">
      <alignment horizontal="center" vertical="center"/>
    </xf>
    <xf numFmtId="9" fontId="18" fillId="0" borderId="1" xfId="46" applyFont="1" applyFill="1" applyBorder="1" applyAlignment="1">
      <alignment horizontal="right" vertical="center"/>
    </xf>
    <xf numFmtId="0" fontId="34" fillId="0" borderId="1" xfId="40" applyFont="1" applyBorder="1" applyAlignment="1">
      <alignment horizontal="left" vertical="center"/>
    </xf>
    <xf numFmtId="168" fontId="18" fillId="0" borderId="1" xfId="46" applyNumberFormat="1" applyFont="1" applyFill="1" applyBorder="1" applyAlignment="1">
      <alignment horizontal="right" vertical="center"/>
    </xf>
    <xf numFmtId="0" fontId="34" fillId="3" borderId="1" xfId="40" applyFont="1" applyFill="1" applyBorder="1" applyAlignment="1">
      <alignment horizontal="center" vertical="center" wrapText="1"/>
    </xf>
    <xf numFmtId="170" fontId="30" fillId="0" borderId="3" xfId="42" applyNumberFormat="1" applyFont="1" applyBorder="1" applyAlignment="1">
      <alignment horizontal="center" vertical="center"/>
    </xf>
    <xf numFmtId="166" fontId="18" fillId="0" borderId="1" xfId="41" applyNumberFormat="1" applyFont="1" applyBorder="1" applyAlignment="1">
      <alignment horizontal="right" vertical="center"/>
    </xf>
    <xf numFmtId="169" fontId="30" fillId="0" borderId="4" xfId="42" applyNumberFormat="1" applyFont="1" applyBorder="1" applyAlignment="1">
      <alignment horizontal="center" vertical="center"/>
    </xf>
    <xf numFmtId="169" fontId="30" fillId="0" borderId="4" xfId="8" applyNumberFormat="1" applyFont="1" applyFill="1" applyBorder="1" applyAlignment="1">
      <alignment vertical="center"/>
    </xf>
    <xf numFmtId="169" fontId="30" fillId="0" borderId="3" xfId="42" applyNumberFormat="1" applyFont="1" applyBorder="1" applyAlignment="1">
      <alignment horizontal="center" vertical="center"/>
    </xf>
    <xf numFmtId="169" fontId="30" fillId="0" borderId="5" xfId="42" applyNumberFormat="1" applyFont="1" applyBorder="1" applyAlignment="1">
      <alignment horizontal="center" vertical="center"/>
    </xf>
    <xf numFmtId="169" fontId="30" fillId="0" borderId="5" xfId="8" applyNumberFormat="1" applyFont="1" applyFill="1" applyBorder="1" applyAlignment="1">
      <alignment vertical="center"/>
    </xf>
    <xf numFmtId="170" fontId="20" fillId="0" borderId="0" xfId="1" applyNumberFormat="1" applyFont="1" applyAlignment="1"/>
    <xf numFmtId="170" fontId="20" fillId="0" borderId="0" xfId="1" applyNumberFormat="1" applyFont="1" applyBorder="1" applyAlignment="1"/>
    <xf numFmtId="170" fontId="20" fillId="0" borderId="0" xfId="1" applyNumberFormat="1" applyFont="1" applyFill="1" applyAlignment="1"/>
    <xf numFmtId="170" fontId="20" fillId="0" borderId="4" xfId="1" applyNumberFormat="1" applyFont="1" applyBorder="1" applyAlignment="1"/>
    <xf numFmtId="170" fontId="20" fillId="0" borderId="5" xfId="1" applyNumberFormat="1" applyFont="1" applyBorder="1" applyAlignment="1"/>
    <xf numFmtId="169" fontId="20" fillId="0" borderId="2" xfId="1" applyNumberFormat="1" applyFont="1" applyBorder="1" applyAlignment="1"/>
    <xf numFmtId="169" fontId="20" fillId="0" borderId="4" xfId="1" applyNumberFormat="1" applyFont="1" applyBorder="1" applyAlignment="1"/>
    <xf numFmtId="169" fontId="20" fillId="0" borderId="5" xfId="1" applyNumberFormat="1" applyFont="1" applyBorder="1" applyAlignment="1"/>
    <xf numFmtId="0" fontId="27" fillId="0" borderId="0" xfId="0" applyFont="1" applyAlignment="1">
      <alignment horizontal="center" vertical="top" wrapText="1" readingOrder="1"/>
    </xf>
    <xf numFmtId="0" fontId="26" fillId="0" borderId="0" xfId="0" applyFont="1" applyAlignment="1">
      <alignment horizontal="center"/>
    </xf>
    <xf numFmtId="0" fontId="19" fillId="3" borderId="7" xfId="0" applyFont="1" applyFill="1" applyBorder="1" applyAlignment="1">
      <alignment horizontal="center" vertical="top" wrapText="1" readingOrder="1"/>
    </xf>
    <xf numFmtId="0" fontId="20" fillId="3" borderId="6" xfId="0" applyFont="1" applyFill="1" applyBorder="1"/>
    <xf numFmtId="0" fontId="22" fillId="2" borderId="2" xfId="0" applyFont="1" applyFill="1" applyBorder="1" applyAlignment="1">
      <alignment horizontal="center" vertical="center"/>
    </xf>
    <xf numFmtId="0" fontId="20" fillId="0" borderId="5" xfId="0" applyFont="1" applyBorder="1"/>
    <xf numFmtId="0" fontId="19" fillId="3" borderId="6" xfId="0" applyFont="1" applyFill="1" applyBorder="1" applyAlignment="1">
      <alignment horizontal="center" vertical="top" wrapText="1" readingOrder="1"/>
    </xf>
    <xf numFmtId="0" fontId="27" fillId="0" borderId="0" xfId="4" applyFont="1" applyAlignment="1">
      <alignment horizontal="center" vertical="top" wrapText="1" readingOrder="1"/>
    </xf>
    <xf numFmtId="0" fontId="26" fillId="0" borderId="0" xfId="4" applyFont="1" applyAlignment="1">
      <alignment horizontal="center"/>
    </xf>
    <xf numFmtId="0" fontId="22" fillId="2" borderId="1" xfId="4" applyFont="1" applyFill="1" applyBorder="1" applyAlignment="1">
      <alignment horizontal="center" vertical="center"/>
    </xf>
    <xf numFmtId="0" fontId="22" fillId="2" borderId="2" xfId="4" applyFont="1" applyFill="1" applyBorder="1" applyAlignment="1">
      <alignment horizontal="center" vertical="center"/>
    </xf>
    <xf numFmtId="0" fontId="19" fillId="3" borderId="1" xfId="4" applyFont="1" applyFill="1" applyBorder="1" applyAlignment="1">
      <alignment horizontal="center" vertical="top" wrapText="1" readingOrder="1"/>
    </xf>
    <xf numFmtId="0" fontId="19" fillId="3" borderId="7" xfId="4" applyFont="1" applyFill="1" applyBorder="1" applyAlignment="1">
      <alignment horizontal="center" vertical="top" wrapText="1" readingOrder="1"/>
    </xf>
    <xf numFmtId="0" fontId="19" fillId="3" borderId="6" xfId="4" applyFont="1" applyFill="1" applyBorder="1" applyAlignment="1">
      <alignment horizontal="center" vertical="top" wrapText="1" readingOrder="1"/>
    </xf>
    <xf numFmtId="0" fontId="22" fillId="2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top" wrapText="1" readingOrder="1"/>
    </xf>
    <xf numFmtId="0" fontId="32" fillId="0" borderId="0" xfId="0" applyFont="1" applyAlignment="1">
      <alignment horizontal="center" vertical="center" wrapText="1" readingOrder="1"/>
    </xf>
    <xf numFmtId="0" fontId="22" fillId="2" borderId="8" xfId="0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/>
    </xf>
    <xf numFmtId="0" fontId="19" fillId="3" borderId="10" xfId="0" applyFont="1" applyFill="1" applyBorder="1" applyAlignment="1">
      <alignment horizontal="center" vertical="center"/>
    </xf>
    <xf numFmtId="0" fontId="19" fillId="3" borderId="11" xfId="0" applyFont="1" applyFill="1" applyBorder="1" applyAlignment="1">
      <alignment horizontal="center" vertical="center"/>
    </xf>
    <xf numFmtId="0" fontId="19" fillId="3" borderId="12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12" xfId="0" applyFont="1" applyFill="1" applyBorder="1" applyAlignment="1">
      <alignment horizontal="center" vertical="center"/>
    </xf>
    <xf numFmtId="0" fontId="27" fillId="0" borderId="0" xfId="6" applyFont="1" applyAlignment="1">
      <alignment horizontal="center"/>
    </xf>
    <xf numFmtId="0" fontId="22" fillId="5" borderId="3" xfId="6" applyFont="1" applyFill="1" applyBorder="1" applyAlignment="1">
      <alignment horizontal="center" vertical="center"/>
    </xf>
    <xf numFmtId="0" fontId="18" fillId="0" borderId="8" xfId="6" applyFont="1" applyBorder="1" applyAlignment="1">
      <alignment horizontal="center" vertical="center" wrapText="1"/>
    </xf>
    <xf numFmtId="0" fontId="18" fillId="0" borderId="26" xfId="6" applyFont="1" applyBorder="1" applyAlignment="1">
      <alignment horizontal="center" vertical="center" wrapText="1"/>
    </xf>
    <xf numFmtId="0" fontId="18" fillId="0" borderId="7" xfId="6" applyFont="1" applyBorder="1" applyAlignment="1">
      <alignment horizontal="center" vertical="center" wrapText="1"/>
    </xf>
    <xf numFmtId="0" fontId="18" fillId="0" borderId="6" xfId="6" applyFont="1" applyBorder="1" applyAlignment="1">
      <alignment horizontal="center" vertical="center" wrapText="1"/>
    </xf>
    <xf numFmtId="0" fontId="18" fillId="0" borderId="2" xfId="6" applyFont="1" applyBorder="1" applyAlignment="1">
      <alignment horizontal="center" vertical="center" wrapText="1"/>
    </xf>
    <xf numFmtId="0" fontId="18" fillId="0" borderId="4" xfId="6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30" fillId="0" borderId="0" xfId="0" quotePrefix="1" applyFont="1" applyAlignment="1">
      <alignment horizontal="justify" vertical="center" wrapText="1"/>
    </xf>
    <xf numFmtId="0" fontId="31" fillId="8" borderId="2" xfId="0" applyFont="1" applyFill="1" applyBorder="1" applyAlignment="1">
      <alignment horizontal="left" vertical="center" wrapText="1" indent="1"/>
    </xf>
    <xf numFmtId="0" fontId="31" fillId="8" borderId="5" xfId="0" applyFont="1" applyFill="1" applyBorder="1" applyAlignment="1">
      <alignment horizontal="left" vertical="center" wrapText="1" indent="1"/>
    </xf>
    <xf numFmtId="0" fontId="31" fillId="8" borderId="27" xfId="0" applyFont="1" applyFill="1" applyBorder="1" applyAlignment="1">
      <alignment horizontal="left" vertical="center" wrapText="1" indent="1"/>
    </xf>
    <xf numFmtId="0" fontId="31" fillId="8" borderId="28" xfId="0" applyFont="1" applyFill="1" applyBorder="1" applyAlignment="1">
      <alignment horizontal="left" vertical="center" wrapText="1" indent="1"/>
    </xf>
    <xf numFmtId="0" fontId="31" fillId="3" borderId="7" xfId="0" applyFont="1" applyFill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0" fontId="55" fillId="0" borderId="2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3" fontId="31" fillId="7" borderId="7" xfId="0" applyNumberFormat="1" applyFont="1" applyFill="1" applyBorder="1" applyAlignment="1">
      <alignment horizontal="center" vertical="center"/>
    </xf>
    <xf numFmtId="3" fontId="31" fillId="7" borderId="25" xfId="0" applyNumberFormat="1" applyFont="1" applyFill="1" applyBorder="1" applyAlignment="1">
      <alignment horizontal="center" vertical="center"/>
    </xf>
    <xf numFmtId="3" fontId="31" fillId="7" borderId="6" xfId="0" applyNumberFormat="1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53" fillId="5" borderId="13" xfId="42" applyFont="1" applyFill="1" applyBorder="1" applyAlignment="1">
      <alignment horizontal="center" vertical="center"/>
    </xf>
    <xf numFmtId="0" fontId="53" fillId="5" borderId="29" xfId="42" applyFont="1" applyFill="1" applyBorder="1" applyAlignment="1">
      <alignment horizontal="center" vertical="center"/>
    </xf>
    <xf numFmtId="0" fontId="52" fillId="0" borderId="0" xfId="40" applyFont="1" applyAlignment="1">
      <alignment horizontal="center" vertical="center" wrapText="1"/>
    </xf>
    <xf numFmtId="0" fontId="40" fillId="0" borderId="0" xfId="40" applyFont="1" applyAlignment="1">
      <alignment horizontal="center" vertical="center" wrapText="1"/>
    </xf>
    <xf numFmtId="0" fontId="40" fillId="0" borderId="0" xfId="40" applyFont="1" applyAlignment="1">
      <alignment horizontal="center" vertical="center"/>
    </xf>
    <xf numFmtId="0" fontId="27" fillId="0" borderId="0" xfId="6" applyFont="1" applyAlignment="1">
      <alignment horizontal="center" vertical="center"/>
    </xf>
    <xf numFmtId="0" fontId="40" fillId="0" borderId="0" xfId="4" applyFont="1" applyAlignment="1">
      <alignment horizontal="center" vertical="center" wrapText="1"/>
    </xf>
    <xf numFmtId="0" fontId="22" fillId="2" borderId="4" xfId="4" applyFont="1" applyFill="1" applyBorder="1" applyAlignment="1">
      <alignment horizontal="center" vertical="center"/>
    </xf>
    <xf numFmtId="3" fontId="19" fillId="10" borderId="7" xfId="43" applyNumberFormat="1" applyFont="1" applyFill="1" applyBorder="1" applyAlignment="1">
      <alignment horizontal="center" vertical="center"/>
    </xf>
    <xf numFmtId="3" fontId="19" fillId="10" borderId="6" xfId="43" applyNumberFormat="1" applyFont="1" applyFill="1" applyBorder="1" applyAlignment="1">
      <alignment horizontal="center" vertical="center"/>
    </xf>
    <xf numFmtId="2" fontId="34" fillId="11" borderId="7" xfId="4" applyNumberFormat="1" applyFont="1" applyFill="1" applyBorder="1" applyAlignment="1">
      <alignment horizontal="center" vertical="center"/>
    </xf>
    <xf numFmtId="2" fontId="34" fillId="11" borderId="6" xfId="4" applyNumberFormat="1" applyFont="1" applyFill="1" applyBorder="1" applyAlignment="1">
      <alignment horizontal="center" vertical="center"/>
    </xf>
    <xf numFmtId="0" fontId="30" fillId="0" borderId="0" xfId="45" applyFont="1" applyAlignment="1">
      <alignment horizontal="left"/>
    </xf>
    <xf numFmtId="0" fontId="34" fillId="12" borderId="7" xfId="4" applyFont="1" applyFill="1" applyBorder="1" applyAlignment="1">
      <alignment horizontal="center" vertical="center"/>
    </xf>
    <xf numFmtId="0" fontId="34" fillId="12" borderId="25" xfId="4" applyFont="1" applyFill="1" applyBorder="1" applyAlignment="1">
      <alignment horizontal="center" vertical="center"/>
    </xf>
    <xf numFmtId="0" fontId="34" fillId="12" borderId="6" xfId="4" applyFont="1" applyFill="1" applyBorder="1" applyAlignment="1">
      <alignment horizontal="center" vertical="center"/>
    </xf>
    <xf numFmtId="0" fontId="40" fillId="0" borderId="0" xfId="4" applyFont="1" applyAlignment="1">
      <alignment horizontal="center" wrapText="1"/>
    </xf>
    <xf numFmtId="0" fontId="34" fillId="13" borderId="1" xfId="4" applyFont="1" applyFill="1" applyBorder="1" applyAlignment="1">
      <alignment horizontal="center" vertical="center"/>
    </xf>
  </cellXfs>
  <cellStyles count="47">
    <cellStyle name="Migliaia" xfId="1" builtinId="3"/>
    <cellStyle name="Migliaia [0] 2" xfId="14" xr:uid="{00000000-0005-0000-0000-000001000000}"/>
    <cellStyle name="Migliaia 2" xfId="8" xr:uid="{00000000-0005-0000-0000-000002000000}"/>
    <cellStyle name="Migliaia 3" xfId="10" xr:uid="{00000000-0005-0000-0000-000003000000}"/>
    <cellStyle name="Migliaia 4" xfId="17" xr:uid="{00000000-0005-0000-0000-000004000000}"/>
    <cellStyle name="Migliaia 5" xfId="23" xr:uid="{00000000-0005-0000-0000-000005000000}"/>
    <cellStyle name="Migliaia 5 2" xfId="35" xr:uid="{00000000-0005-0000-0000-000006000000}"/>
    <cellStyle name="Migliaia 6" xfId="29" xr:uid="{00000000-0005-0000-0000-000007000000}"/>
    <cellStyle name="Migliaia 7" xfId="33" xr:uid="{00000000-0005-0000-0000-000008000000}"/>
    <cellStyle name="Migliaia 8" xfId="38" xr:uid="{00000000-0005-0000-0000-000009000000}"/>
    <cellStyle name="Normal 2" xfId="7" xr:uid="{00000000-0005-0000-0000-00000A000000}"/>
    <cellStyle name="Normale" xfId="0" builtinId="0"/>
    <cellStyle name="Normale 10" xfId="25" xr:uid="{00000000-0005-0000-0000-00000C000000}"/>
    <cellStyle name="Normale 11" xfId="27" xr:uid="{00000000-0005-0000-0000-00000D000000}"/>
    <cellStyle name="Normale 2" xfId="2" xr:uid="{00000000-0005-0000-0000-00000E000000}"/>
    <cellStyle name="Normale 2 2" xfId="28" xr:uid="{00000000-0005-0000-0000-00000F000000}"/>
    <cellStyle name="Normale 2 3" xfId="37" xr:uid="{00000000-0005-0000-0000-000010000000}"/>
    <cellStyle name="Normale 2 4" xfId="42" xr:uid="{00000000-0005-0000-0000-000011000000}"/>
    <cellStyle name="Normale 3" xfId="4" xr:uid="{00000000-0005-0000-0000-000012000000}"/>
    <cellStyle name="Normale 4" xfId="5" xr:uid="{00000000-0005-0000-0000-000013000000}"/>
    <cellStyle name="Normale 4 2" xfId="11" xr:uid="{00000000-0005-0000-0000-000014000000}"/>
    <cellStyle name="Normale 4 3" xfId="24" xr:uid="{00000000-0005-0000-0000-000015000000}"/>
    <cellStyle name="Normale 4 4" xfId="26" xr:uid="{00000000-0005-0000-0000-000016000000}"/>
    <cellStyle name="Normale 5" xfId="6" xr:uid="{00000000-0005-0000-0000-000017000000}"/>
    <cellStyle name="Normale 5 2" xfId="20" xr:uid="{00000000-0005-0000-0000-000018000000}"/>
    <cellStyle name="Normale 6" xfId="9" xr:uid="{00000000-0005-0000-0000-000019000000}"/>
    <cellStyle name="Normale 7" xfId="13" xr:uid="{00000000-0005-0000-0000-00001A000000}"/>
    <cellStyle name="Normale 7 2" xfId="15" xr:uid="{00000000-0005-0000-0000-00001B000000}"/>
    <cellStyle name="Normale 7 3" xfId="16" xr:uid="{00000000-0005-0000-0000-00001C000000}"/>
    <cellStyle name="Normale 8" xfId="19" xr:uid="{00000000-0005-0000-0000-00001D000000}"/>
    <cellStyle name="Normale 8 2" xfId="31" xr:uid="{00000000-0005-0000-0000-00001E000000}"/>
    <cellStyle name="Normale 8 3" xfId="45" xr:uid="{00000000-0005-0000-0000-00001F000000}"/>
    <cellStyle name="Normale 9" xfId="22" xr:uid="{00000000-0005-0000-0000-000020000000}"/>
    <cellStyle name="Normale 9 2" xfId="34" xr:uid="{00000000-0005-0000-0000-000021000000}"/>
    <cellStyle name="Normale_Foglio1" xfId="3" xr:uid="{00000000-0005-0000-0000-000022000000}"/>
    <cellStyle name="Normale_Format Aereo Low Cost 2006" xfId="40" xr:uid="{00000000-0005-0000-0000-000023000000}"/>
    <cellStyle name="Normale_Low Cost 01" xfId="41" xr:uid="{00000000-0005-0000-0000-000025000000}"/>
    <cellStyle name="Normale_Od4" xfId="43" xr:uid="{00000000-0005-0000-0000-000026000000}"/>
    <cellStyle name="Percentuale" xfId="46" builtinId="5"/>
    <cellStyle name="Percentuale 2" xfId="12" xr:uid="{00000000-0005-0000-0000-000027000000}"/>
    <cellStyle name="Percentuale 3" xfId="18" xr:uid="{00000000-0005-0000-0000-000028000000}"/>
    <cellStyle name="Percentuale 3 2" xfId="44" xr:uid="{00000000-0005-0000-0000-000029000000}"/>
    <cellStyle name="Percentuale 4" xfId="21" xr:uid="{00000000-0005-0000-0000-00002A000000}"/>
    <cellStyle name="Percentuale 5" xfId="30" xr:uid="{00000000-0005-0000-0000-00002B000000}"/>
    <cellStyle name="Percentuale 6" xfId="32" xr:uid="{00000000-0005-0000-0000-00002C000000}"/>
    <cellStyle name="Percentuale 7" xfId="36" xr:uid="{00000000-0005-0000-0000-00002D000000}"/>
    <cellStyle name="Percentuale 8" xfId="39" xr:uid="{00000000-0005-0000-0000-00002E000000}"/>
  </cellStyles>
  <dxfs count="0"/>
  <tableStyles count="0" defaultTableStyle="TableStyleMedium9" defaultPivotStyle="PivotStyleLight16"/>
  <colors>
    <mruColors>
      <color rgb="FF33CC33"/>
      <color rgb="FF1F497D"/>
      <color rgb="FF99CCFF"/>
      <color rgb="FF0066FF"/>
      <color rgb="FF6699FF"/>
      <color rgb="FFCC99FF"/>
      <color rgb="FFCC66FF"/>
      <color rgb="FF9900CC"/>
      <color rgb="FF6666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22\1.%20Statistiche\5.%20Maggio%202014\ASSAEROPORTI_Dati%20traffico_Maggio%202014_v0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 List"/>
      <sheetName val="Baseline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Suddivisione Aree"/>
      <sheetName val="Classi APT Anno"/>
      <sheetName val="Classi APT Mese"/>
    </sheetNames>
    <sheetDataSet>
      <sheetData sheetId="0"/>
      <sheetData sheetId="1">
        <row r="11">
          <cell r="H11">
            <v>1</v>
          </cell>
          <cell r="I11">
            <v>2</v>
          </cell>
          <cell r="J11">
            <v>3</v>
          </cell>
          <cell r="K11">
            <v>4</v>
          </cell>
          <cell r="L11">
            <v>5</v>
          </cell>
          <cell r="M11">
            <v>6</v>
          </cell>
          <cell r="N11">
            <v>7</v>
          </cell>
          <cell r="O11">
            <v>8</v>
          </cell>
          <cell r="P11">
            <v>9</v>
          </cell>
          <cell r="Q11">
            <v>10</v>
          </cell>
          <cell r="R11">
            <v>11</v>
          </cell>
          <cell r="S11">
            <v>12</v>
          </cell>
          <cell r="U11" t="e">
            <v>#N/A</v>
          </cell>
          <cell r="V11" t="e">
            <v>#N/A</v>
          </cell>
          <cell r="W11" t="e">
            <v>#N/A</v>
          </cell>
          <cell r="X11" t="e">
            <v>#N/A</v>
          </cell>
          <cell r="Y11" t="e">
            <v>#N/A</v>
          </cell>
          <cell r="Z11" t="e">
            <v>#N/A</v>
          </cell>
          <cell r="AA11" t="e">
            <v>#N/A</v>
          </cell>
          <cell r="AB11" t="e">
            <v>#N/A</v>
          </cell>
          <cell r="AC11" t="e">
            <v>#N/A</v>
          </cell>
          <cell r="AD11" t="e">
            <v>#N/A</v>
          </cell>
          <cell r="AE11" t="e">
            <v>#N/A</v>
          </cell>
          <cell r="AF11" t="e">
            <v>#N/A</v>
          </cell>
        </row>
        <row r="12"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  <cell r="M12" t="e">
            <v>#N/A</v>
          </cell>
          <cell r="N12" t="e">
            <v>#N/A</v>
          </cell>
          <cell r="O12" t="e">
            <v>#N/A</v>
          </cell>
          <cell r="P12" t="e">
            <v>#N/A</v>
          </cell>
          <cell r="Q12" t="e">
            <v>#N/A</v>
          </cell>
          <cell r="R12" t="e">
            <v>#N/A</v>
          </cell>
          <cell r="S12" t="e">
            <v>#N/A</v>
          </cell>
          <cell r="U12">
            <v>1</v>
          </cell>
          <cell r="V12">
            <v>2</v>
          </cell>
          <cell r="W12">
            <v>3</v>
          </cell>
          <cell r="X12">
            <v>4</v>
          </cell>
          <cell r="Y12">
            <v>5</v>
          </cell>
          <cell r="Z12">
            <v>6</v>
          </cell>
          <cell r="AA12">
            <v>7</v>
          </cell>
          <cell r="AB12">
            <v>8</v>
          </cell>
          <cell r="AC12">
            <v>9</v>
          </cell>
          <cell r="AD12">
            <v>10</v>
          </cell>
          <cell r="AE12">
            <v>11</v>
          </cell>
          <cell r="AF12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R434"/>
  <sheetViews>
    <sheetView topLeftCell="A10" workbookViewId="0">
      <selection activeCell="C28" sqref="C28"/>
    </sheetView>
  </sheetViews>
  <sheetFormatPr defaultColWidth="9" defaultRowHeight="13.8"/>
  <cols>
    <col min="1" max="1" width="3.08984375" style="1" customWidth="1"/>
    <col min="2" max="2" width="16" style="1" customWidth="1"/>
    <col min="3" max="3" width="12" style="2" customWidth="1"/>
    <col min="4" max="4" width="6.6328125" style="3" customWidth="1"/>
    <col min="5" max="5" width="12.90625" style="2" customWidth="1"/>
    <col min="6" max="6" width="6.6328125" style="3" customWidth="1"/>
    <col min="7" max="7" width="9.6328125" style="2" customWidth="1"/>
    <col min="8" max="8" width="6.6328125" style="3" customWidth="1"/>
    <col min="9" max="9" width="9.453125" style="2" customWidth="1"/>
    <col min="10" max="10" width="6.6328125" style="3" customWidth="1"/>
    <col min="11" max="11" width="3.08984375" style="1" customWidth="1"/>
    <col min="12" max="12" width="9" style="1"/>
    <col min="13" max="13" width="17.453125" style="1" bestFit="1" customWidth="1"/>
    <col min="14" max="16384" width="9" style="1"/>
  </cols>
  <sheetData>
    <row r="1" spans="1:18" s="17" customFormat="1" ht="14.4">
      <c r="C1" s="18"/>
      <c r="D1" s="19"/>
      <c r="E1" s="18"/>
      <c r="F1" s="19"/>
      <c r="G1" s="18"/>
      <c r="H1" s="19"/>
      <c r="I1" s="20" t="s">
        <v>1</v>
      </c>
      <c r="J1" s="20" t="s">
        <v>2</v>
      </c>
      <c r="K1" s="21"/>
      <c r="L1" s="21"/>
      <c r="M1" s="21"/>
      <c r="N1" s="21"/>
      <c r="O1" s="21"/>
      <c r="P1" s="21"/>
      <c r="Q1" s="21"/>
      <c r="R1" s="21"/>
    </row>
    <row r="2" spans="1:18" s="17" customFormat="1" ht="15" customHeight="1">
      <c r="A2" s="269" t="s">
        <v>15</v>
      </c>
      <c r="B2" s="269"/>
      <c r="C2" s="269"/>
      <c r="D2" s="269"/>
      <c r="E2" s="269"/>
      <c r="F2" s="269"/>
      <c r="G2" s="269"/>
      <c r="H2" s="269"/>
      <c r="I2" s="269"/>
      <c r="J2" s="269"/>
      <c r="K2" s="21"/>
      <c r="L2" s="21"/>
      <c r="M2" s="21"/>
      <c r="N2" s="21"/>
      <c r="O2" s="21"/>
      <c r="P2" s="21"/>
      <c r="Q2" s="21"/>
      <c r="R2" s="21"/>
    </row>
    <row r="3" spans="1:18" s="17" customFormat="1" ht="15" customHeight="1">
      <c r="A3" s="269" t="s">
        <v>14</v>
      </c>
      <c r="B3" s="269"/>
      <c r="C3" s="269"/>
      <c r="D3" s="269"/>
      <c r="E3" s="269"/>
      <c r="F3" s="269"/>
      <c r="G3" s="269"/>
      <c r="H3" s="269"/>
      <c r="I3" s="269"/>
      <c r="J3" s="269"/>
      <c r="K3" s="21"/>
      <c r="L3" s="21"/>
      <c r="M3" s="21"/>
      <c r="N3" s="21"/>
      <c r="O3" s="21"/>
      <c r="P3" s="21"/>
      <c r="Q3" s="21"/>
      <c r="R3" s="21"/>
    </row>
    <row r="4" spans="1:18" s="17" customFormat="1" ht="15" customHeight="1">
      <c r="A4" s="270" t="s">
        <v>3</v>
      </c>
      <c r="B4" s="270"/>
      <c r="C4" s="270"/>
      <c r="D4" s="270"/>
      <c r="E4" s="270"/>
      <c r="F4" s="270"/>
      <c r="G4" s="270"/>
      <c r="H4" s="270"/>
      <c r="I4" s="270"/>
      <c r="J4" s="270"/>
    </row>
    <row r="5" spans="1:18">
      <c r="B5" s="5"/>
      <c r="C5" s="5"/>
      <c r="D5" s="5"/>
      <c r="E5" s="5"/>
      <c r="F5" s="5"/>
      <c r="G5" s="5"/>
      <c r="H5" s="5"/>
      <c r="I5" s="5"/>
      <c r="J5" s="5"/>
    </row>
    <row r="6" spans="1:18">
      <c r="B6" s="273" t="s">
        <v>4</v>
      </c>
      <c r="C6" s="271" t="s">
        <v>5</v>
      </c>
      <c r="D6" s="275"/>
      <c r="E6" s="271" t="s">
        <v>6</v>
      </c>
      <c r="F6" s="275"/>
      <c r="G6" s="271" t="s">
        <v>0</v>
      </c>
      <c r="H6" s="275"/>
      <c r="I6" s="271" t="s">
        <v>7</v>
      </c>
      <c r="J6" s="272"/>
      <c r="K6" s="4"/>
      <c r="L6" s="4"/>
      <c r="M6" s="4"/>
      <c r="N6" s="4"/>
      <c r="O6" s="4"/>
    </row>
    <row r="7" spans="1:18">
      <c r="B7" s="274"/>
      <c r="C7" s="9" t="s">
        <v>8</v>
      </c>
      <c r="D7" s="10" t="s">
        <v>9</v>
      </c>
      <c r="E7" s="9" t="s">
        <v>8</v>
      </c>
      <c r="F7" s="10" t="s">
        <v>9</v>
      </c>
      <c r="G7" s="9" t="s">
        <v>8</v>
      </c>
      <c r="H7" s="10" t="s">
        <v>9</v>
      </c>
      <c r="I7" s="9" t="s">
        <v>10</v>
      </c>
      <c r="J7" s="10" t="s">
        <v>9</v>
      </c>
    </row>
    <row r="8" spans="1:18" s="12" customFormat="1">
      <c r="A8" s="34">
        <v>1</v>
      </c>
      <c r="B8" s="25" t="s">
        <v>18</v>
      </c>
      <c r="C8" s="26">
        <v>10126</v>
      </c>
      <c r="D8" s="31">
        <v>9.1869743368557266</v>
      </c>
      <c r="E8" s="27">
        <v>1354371</v>
      </c>
      <c r="F8" s="31">
        <v>2.7431896283596728</v>
      </c>
      <c r="G8" s="28">
        <v>9788</v>
      </c>
      <c r="H8" s="31">
        <v>328.54640980735553</v>
      </c>
      <c r="I8" s="28">
        <v>1.7569999999999999</v>
      </c>
      <c r="J8" s="31">
        <v>-77.005627535662882</v>
      </c>
    </row>
    <row r="9" spans="1:18" s="12" customFormat="1">
      <c r="A9" s="24">
        <v>2</v>
      </c>
      <c r="B9" s="25" t="s">
        <v>19</v>
      </c>
      <c r="C9" s="26">
        <v>5446</v>
      </c>
      <c r="D9" s="31">
        <v>-20.57751203150066</v>
      </c>
      <c r="E9" s="27">
        <v>447144</v>
      </c>
      <c r="F9" s="31">
        <v>-6.351786073319488</v>
      </c>
      <c r="G9" s="28">
        <v>801</v>
      </c>
      <c r="H9" s="31">
        <v>-67.870036101083031</v>
      </c>
      <c r="I9" s="28">
        <v>6617.5440000000026</v>
      </c>
      <c r="J9" s="31">
        <v>3.034014310850722</v>
      </c>
    </row>
    <row r="10" spans="1:18" s="12" customFormat="1">
      <c r="A10" s="24">
        <v>3</v>
      </c>
      <c r="B10" s="25" t="s">
        <v>20</v>
      </c>
      <c r="C10" s="26">
        <v>36482</v>
      </c>
      <c r="D10" s="31">
        <v>4.2640754501286011</v>
      </c>
      <c r="E10" s="27">
        <v>5014896</v>
      </c>
      <c r="F10" s="31">
        <v>7.4019810775843951</v>
      </c>
      <c r="G10" s="28">
        <v>11912</v>
      </c>
      <c r="H10" s="31">
        <v>-3.6713569464661191</v>
      </c>
      <c r="I10" s="28">
        <v>1762.828</v>
      </c>
      <c r="J10" s="31">
        <v>12.101462039809803</v>
      </c>
    </row>
    <row r="11" spans="1:18" s="12" customFormat="1">
      <c r="A11" s="24">
        <v>4</v>
      </c>
      <c r="B11" s="25" t="s">
        <v>21</v>
      </c>
      <c r="C11" s="26">
        <v>88120</v>
      </c>
      <c r="D11" s="31">
        <v>4.217423185183435</v>
      </c>
      <c r="E11" s="27">
        <v>12827267</v>
      </c>
      <c r="F11" s="31">
        <v>4.8755443366504352</v>
      </c>
      <c r="G11" s="28">
        <v>3039</v>
      </c>
      <c r="H11" s="31">
        <v>-9.4457687723480319</v>
      </c>
      <c r="I11" s="28">
        <v>124111.30299999975</v>
      </c>
      <c r="J11" s="31">
        <v>-1.4110613149480287</v>
      </c>
    </row>
    <row r="12" spans="1:18" s="12" customFormat="1">
      <c r="A12" s="24">
        <v>5</v>
      </c>
      <c r="B12" s="25" t="s">
        <v>22</v>
      </c>
      <c r="C12" s="26">
        <v>67563</v>
      </c>
      <c r="D12" s="31">
        <v>0.70802528022895217</v>
      </c>
      <c r="E12" s="27">
        <v>8489382</v>
      </c>
      <c r="F12" s="31">
        <v>3.7611954746558638</v>
      </c>
      <c r="G12" s="28">
        <v>10098</v>
      </c>
      <c r="H12" s="31">
        <v>22.876612314431739</v>
      </c>
      <c r="I12" s="28">
        <v>40539.9180000001</v>
      </c>
      <c r="J12" s="31">
        <v>-3.4439014839990421</v>
      </c>
      <c r="K12" s="11"/>
    </row>
    <row r="13" spans="1:18" s="12" customFormat="1">
      <c r="A13" s="24">
        <v>6</v>
      </c>
      <c r="B13" s="25" t="s">
        <v>23</v>
      </c>
      <c r="C13" s="26">
        <v>200</v>
      </c>
      <c r="D13" s="31">
        <v>47.058823529411768</v>
      </c>
      <c r="E13" s="27">
        <v>7885</v>
      </c>
      <c r="F13" s="31">
        <v>33.372801082543987</v>
      </c>
      <c r="G13" s="28">
        <v>0</v>
      </c>
      <c r="H13" s="31" t="s">
        <v>60</v>
      </c>
      <c r="I13" s="28">
        <v>0</v>
      </c>
      <c r="J13" s="31" t="s">
        <v>60</v>
      </c>
    </row>
    <row r="14" spans="1:18" s="12" customFormat="1">
      <c r="A14" s="24">
        <v>7</v>
      </c>
      <c r="B14" s="25" t="s">
        <v>24</v>
      </c>
      <c r="C14" s="26">
        <v>2988</v>
      </c>
      <c r="D14" s="31">
        <v>2.7863777089783213</v>
      </c>
      <c r="E14" s="27">
        <v>3422</v>
      </c>
      <c r="F14" s="31">
        <v>-57.527615737867691</v>
      </c>
      <c r="G14" s="28">
        <v>0</v>
      </c>
      <c r="H14" s="31" t="s">
        <v>60</v>
      </c>
      <c r="I14" s="28">
        <v>10313.492999999999</v>
      </c>
      <c r="J14" s="31">
        <v>-46.929984890202341</v>
      </c>
    </row>
    <row r="15" spans="1:18" s="12" customFormat="1">
      <c r="A15" s="24">
        <v>8</v>
      </c>
      <c r="B15" s="25" t="s">
        <v>25</v>
      </c>
      <c r="C15" s="26">
        <v>16755</v>
      </c>
      <c r="D15" s="31">
        <v>5.8366496115216933</v>
      </c>
      <c r="E15" s="27">
        <v>2470255</v>
      </c>
      <c r="F15" s="31">
        <v>6.7240440003300819</v>
      </c>
      <c r="G15" s="28">
        <v>4698</v>
      </c>
      <c r="H15" s="31">
        <v>53.88142810350476</v>
      </c>
      <c r="I15" s="28">
        <v>42.692000000000014</v>
      </c>
      <c r="J15" s="31">
        <v>-21.111665465565338</v>
      </c>
    </row>
    <row r="16" spans="1:18" s="12" customFormat="1">
      <c r="A16" s="24">
        <v>9</v>
      </c>
      <c r="B16" s="25" t="s">
        <v>26</v>
      </c>
      <c r="C16" s="26">
        <v>31371</v>
      </c>
      <c r="D16" s="31">
        <v>6.3793818378997003E-2</v>
      </c>
      <c r="E16" s="27">
        <v>4355357</v>
      </c>
      <c r="F16" s="31">
        <v>4.9588573315162847</v>
      </c>
      <c r="G16" s="28">
        <v>9943</v>
      </c>
      <c r="H16" s="31">
        <v>306.33428688189622</v>
      </c>
      <c r="I16" s="28">
        <v>3587.434000000002</v>
      </c>
      <c r="J16" s="31">
        <v>26.381289236167476</v>
      </c>
    </row>
    <row r="17" spans="1:13" s="12" customFormat="1">
      <c r="A17" s="24">
        <v>10</v>
      </c>
      <c r="B17" s="25" t="s">
        <v>27</v>
      </c>
      <c r="C17" s="26">
        <v>71425</v>
      </c>
      <c r="D17" s="31">
        <v>7.9645081322933606</v>
      </c>
      <c r="E17" s="27">
        <v>9815313</v>
      </c>
      <c r="F17" s="31">
        <v>8.7255599603172698</v>
      </c>
      <c r="G17" s="28">
        <v>24705</v>
      </c>
      <c r="H17" s="31">
        <v>269.61400359066425</v>
      </c>
      <c r="I17" s="28">
        <v>6393.2180000000044</v>
      </c>
      <c r="J17" s="31">
        <v>-4.3792882400256588</v>
      </c>
      <c r="M17" s="13"/>
    </row>
    <row r="18" spans="1:13" s="12" customFormat="1">
      <c r="A18" s="24">
        <v>11</v>
      </c>
      <c r="B18" s="25" t="s">
        <v>28</v>
      </c>
      <c r="C18" s="26">
        <v>2855</v>
      </c>
      <c r="D18" s="31">
        <v>2.1101573676680943</v>
      </c>
      <c r="E18" s="27">
        <v>423304</v>
      </c>
      <c r="F18" s="31">
        <v>-3.0526781072433806</v>
      </c>
      <c r="G18" s="28">
        <v>777</v>
      </c>
      <c r="H18" s="31">
        <v>167.01030927835052</v>
      </c>
      <c r="I18" s="28">
        <v>0</v>
      </c>
      <c r="J18" s="31" t="s">
        <v>60</v>
      </c>
    </row>
    <row r="19" spans="1:13" s="12" customFormat="1">
      <c r="A19" s="24">
        <v>12</v>
      </c>
      <c r="B19" s="25" t="s">
        <v>29</v>
      </c>
      <c r="C19" s="26">
        <v>574</v>
      </c>
      <c r="D19" s="31" t="s">
        <v>60</v>
      </c>
      <c r="E19" s="27">
        <v>83797</v>
      </c>
      <c r="F19" s="31" t="s">
        <v>60</v>
      </c>
      <c r="G19" s="28">
        <v>0</v>
      </c>
      <c r="H19" s="31" t="s">
        <v>60</v>
      </c>
      <c r="I19" s="28">
        <v>0</v>
      </c>
      <c r="J19" s="31" t="s">
        <v>60</v>
      </c>
    </row>
    <row r="20" spans="1:13" s="12" customFormat="1">
      <c r="A20" s="24">
        <v>13</v>
      </c>
      <c r="B20" s="25" t="s">
        <v>30</v>
      </c>
      <c r="C20" s="26">
        <v>872</v>
      </c>
      <c r="D20" s="31">
        <v>12.371134020618555</v>
      </c>
      <c r="E20" s="27">
        <v>107346</v>
      </c>
      <c r="F20" s="31">
        <v>-7.7331683040664245</v>
      </c>
      <c r="G20" s="28">
        <v>4128</v>
      </c>
      <c r="H20" s="31">
        <v>105.16898608349899</v>
      </c>
      <c r="I20" s="28">
        <v>0</v>
      </c>
      <c r="J20" s="31" t="s">
        <v>60</v>
      </c>
    </row>
    <row r="21" spans="1:13" s="12" customFormat="1">
      <c r="A21" s="24">
        <v>14</v>
      </c>
      <c r="B21" s="25" t="s">
        <v>31</v>
      </c>
      <c r="C21" s="29">
        <v>27608</v>
      </c>
      <c r="D21" s="31">
        <v>-5.0227053804871389</v>
      </c>
      <c r="E21" s="29">
        <v>2706689</v>
      </c>
      <c r="F21" s="31">
        <v>2.2916800513973641</v>
      </c>
      <c r="G21" s="29">
        <v>59</v>
      </c>
      <c r="H21" s="31">
        <v>-63.803680981595093</v>
      </c>
      <c r="I21" s="29">
        <v>64.320999999999984</v>
      </c>
      <c r="J21" s="31">
        <v>2.9201868919610519</v>
      </c>
    </row>
    <row r="22" spans="1:13" s="12" customFormat="1">
      <c r="A22" s="24">
        <v>15</v>
      </c>
      <c r="B22" s="25" t="s">
        <v>32</v>
      </c>
      <c r="C22" s="26">
        <v>2</v>
      </c>
      <c r="D22" s="31">
        <v>0</v>
      </c>
      <c r="E22" s="27">
        <v>0</v>
      </c>
      <c r="F22" s="31">
        <v>-100</v>
      </c>
      <c r="G22" s="28">
        <v>0</v>
      </c>
      <c r="H22" s="31" t="s">
        <v>60</v>
      </c>
      <c r="I22" s="28">
        <v>0.112</v>
      </c>
      <c r="J22" s="31" t="s">
        <v>60</v>
      </c>
    </row>
    <row r="23" spans="1:13" s="12" customFormat="1">
      <c r="A23" s="24">
        <v>16</v>
      </c>
      <c r="B23" s="25" t="s">
        <v>33</v>
      </c>
      <c r="C23" s="26">
        <v>14820</v>
      </c>
      <c r="D23" s="31">
        <v>15.232097037555405</v>
      </c>
      <c r="E23" s="27">
        <v>1448718</v>
      </c>
      <c r="F23" s="31">
        <v>16.690750397502384</v>
      </c>
      <c r="G23" s="28">
        <v>1101</v>
      </c>
      <c r="H23" s="31">
        <v>-34.69750889679716</v>
      </c>
      <c r="I23" s="28">
        <v>146.16500000000013</v>
      </c>
      <c r="J23" s="31">
        <v>-7.5507738626084802</v>
      </c>
    </row>
    <row r="24" spans="1:13" s="12" customFormat="1">
      <c r="A24" s="24">
        <v>17</v>
      </c>
      <c r="B24" s="25" t="s">
        <v>34</v>
      </c>
      <c r="C24" s="26">
        <v>144</v>
      </c>
      <c r="D24" s="31">
        <v>67.441860465116292</v>
      </c>
      <c r="E24" s="27">
        <v>7650</v>
      </c>
      <c r="F24" s="31">
        <v>-1.5950604579367109</v>
      </c>
      <c r="G24" s="28">
        <v>0</v>
      </c>
      <c r="H24" s="31" t="s">
        <v>60</v>
      </c>
      <c r="I24" s="28">
        <v>0</v>
      </c>
      <c r="J24" s="31" t="s">
        <v>60</v>
      </c>
    </row>
    <row r="25" spans="1:13" s="12" customFormat="1">
      <c r="A25" s="24">
        <v>18</v>
      </c>
      <c r="B25" s="25" t="s">
        <v>35</v>
      </c>
      <c r="C25" s="26">
        <v>19098</v>
      </c>
      <c r="D25" s="31">
        <v>10.380302855161247</v>
      </c>
      <c r="E25" s="27">
        <v>2746399</v>
      </c>
      <c r="F25" s="31">
        <v>8.1586053741425104</v>
      </c>
      <c r="G25" s="28">
        <v>8906</v>
      </c>
      <c r="H25" s="31">
        <v>25.542712151113619</v>
      </c>
      <c r="I25" s="28">
        <v>1009.7049999999994</v>
      </c>
      <c r="J25" s="31">
        <v>2.3012344578273343</v>
      </c>
    </row>
    <row r="26" spans="1:13" s="12" customFormat="1">
      <c r="A26" s="24">
        <v>19</v>
      </c>
      <c r="B26" s="25" t="s">
        <v>36</v>
      </c>
      <c r="C26" s="26">
        <v>4107</v>
      </c>
      <c r="D26" s="31">
        <v>4.6636085626911381</v>
      </c>
      <c r="E26" s="27">
        <v>268197</v>
      </c>
      <c r="F26" s="31">
        <v>5.7100626699775319</v>
      </c>
      <c r="G26" s="28">
        <v>23</v>
      </c>
      <c r="H26" s="31" t="s">
        <v>60</v>
      </c>
      <c r="I26" s="28">
        <v>14.648</v>
      </c>
      <c r="J26" s="31">
        <v>-5.4296597585383211</v>
      </c>
    </row>
    <row r="27" spans="1:13" s="12" customFormat="1">
      <c r="A27" s="24">
        <v>20</v>
      </c>
      <c r="B27" s="25" t="s">
        <v>37</v>
      </c>
      <c r="C27" s="26">
        <v>71</v>
      </c>
      <c r="D27" s="31">
        <v>-91.686182669789233</v>
      </c>
      <c r="E27" s="27">
        <v>718</v>
      </c>
      <c r="F27" s="31">
        <v>-92.218489216430044</v>
      </c>
      <c r="G27" s="28">
        <v>0</v>
      </c>
      <c r="H27" s="31" t="s">
        <v>60</v>
      </c>
      <c r="I27" s="28">
        <v>0</v>
      </c>
      <c r="J27" s="31" t="s">
        <v>60</v>
      </c>
    </row>
    <row r="28" spans="1:13" s="12" customFormat="1">
      <c r="A28" s="24">
        <v>21</v>
      </c>
      <c r="B28" s="25" t="s">
        <v>38</v>
      </c>
      <c r="C28" s="26">
        <v>93987</v>
      </c>
      <c r="D28" s="31">
        <v>-2.5708273295531114</v>
      </c>
      <c r="E28" s="27">
        <v>9187120</v>
      </c>
      <c r="F28" s="31">
        <v>-3.3246642004448006</v>
      </c>
      <c r="G28" s="28">
        <v>1268</v>
      </c>
      <c r="H28" s="31">
        <v>28.861788617886191</v>
      </c>
      <c r="I28" s="28">
        <v>12571.111000000004</v>
      </c>
      <c r="J28" s="31">
        <v>-9.000318217380368</v>
      </c>
    </row>
    <row r="29" spans="1:13" s="12" customFormat="1">
      <c r="A29" s="24">
        <v>22</v>
      </c>
      <c r="B29" s="25" t="s">
        <v>39</v>
      </c>
      <c r="C29" s="26">
        <v>189910</v>
      </c>
      <c r="D29" s="31">
        <v>8.6727628552136196</v>
      </c>
      <c r="E29" s="27">
        <v>24561735</v>
      </c>
      <c r="F29" s="31">
        <v>11.455581032126474</v>
      </c>
      <c r="G29" s="28">
        <v>154501</v>
      </c>
      <c r="H29" s="31">
        <v>25.764963491766309</v>
      </c>
      <c r="I29" s="28">
        <v>572774.54500000004</v>
      </c>
      <c r="J29" s="31">
        <v>-2.8732434613610138</v>
      </c>
    </row>
    <row r="30" spans="1:13" s="12" customFormat="1">
      <c r="A30" s="24">
        <v>23</v>
      </c>
      <c r="B30" s="25" t="s">
        <v>40</v>
      </c>
      <c r="C30" s="26">
        <v>72538</v>
      </c>
      <c r="D30" s="31">
        <v>8.4988632284312615</v>
      </c>
      <c r="E30" s="27">
        <v>9903551</v>
      </c>
      <c r="F30" s="31">
        <v>15.800897614573429</v>
      </c>
      <c r="G30" s="28">
        <v>18038</v>
      </c>
      <c r="H30" s="31">
        <v>29.138029782359666</v>
      </c>
      <c r="I30" s="28">
        <v>9821.4480000000076</v>
      </c>
      <c r="J30" s="31">
        <v>13.632619740074276</v>
      </c>
    </row>
    <row r="31" spans="1:13" s="12" customFormat="1">
      <c r="A31" s="24">
        <v>24</v>
      </c>
      <c r="B31" s="25" t="s">
        <v>41</v>
      </c>
      <c r="C31" s="26">
        <v>23015</v>
      </c>
      <c r="D31" s="31">
        <v>0.40572375883431278</v>
      </c>
      <c r="E31" s="27">
        <v>2969458</v>
      </c>
      <c r="F31" s="31">
        <v>6.6131995434542432</v>
      </c>
      <c r="G31" s="28">
        <v>4827</v>
      </c>
      <c r="H31" s="31">
        <v>60.846384538487172</v>
      </c>
      <c r="I31" s="28">
        <v>152.42599999999999</v>
      </c>
      <c r="J31" s="31">
        <v>-19.202981134675852</v>
      </c>
    </row>
    <row r="32" spans="1:13" s="12" customFormat="1">
      <c r="A32" s="24">
        <v>25</v>
      </c>
      <c r="B32" s="25" t="s">
        <v>42</v>
      </c>
      <c r="C32" s="26">
        <v>48642</v>
      </c>
      <c r="D32" s="31">
        <v>10.49726267008927</v>
      </c>
      <c r="E32" s="27">
        <v>6601472</v>
      </c>
      <c r="F32" s="31">
        <v>14.747422495839601</v>
      </c>
      <c r="G32" s="28">
        <v>20488</v>
      </c>
      <c r="H32" s="31">
        <v>25.416258570029385</v>
      </c>
      <c r="I32" s="28">
        <v>373.59099999999984</v>
      </c>
      <c r="J32" s="31">
        <v>15.277756349532012</v>
      </c>
    </row>
    <row r="33" spans="1:10" s="12" customFormat="1">
      <c r="A33" s="24">
        <v>26</v>
      </c>
      <c r="B33" s="25" t="s">
        <v>43</v>
      </c>
      <c r="C33" s="26">
        <v>3550</v>
      </c>
      <c r="D33" s="31">
        <v>6.319257262653494</v>
      </c>
      <c r="E33" s="27">
        <v>151143</v>
      </c>
      <c r="F33" s="31">
        <v>-0.50948873397973671</v>
      </c>
      <c r="G33" s="28">
        <v>0</v>
      </c>
      <c r="H33" s="31" t="s">
        <v>60</v>
      </c>
      <c r="I33" s="28">
        <v>27.122000000000007</v>
      </c>
      <c r="J33" s="31">
        <v>6.4614007748499915</v>
      </c>
    </row>
    <row r="34" spans="1:10" s="12" customFormat="1">
      <c r="A34" s="24">
        <v>27</v>
      </c>
      <c r="B34" s="25" t="s">
        <v>44</v>
      </c>
      <c r="C34" s="26">
        <v>570</v>
      </c>
      <c r="D34" s="31">
        <v>-48.555956678700362</v>
      </c>
      <c r="E34" s="27">
        <v>75253</v>
      </c>
      <c r="F34" s="31">
        <v>-52.209090389488324</v>
      </c>
      <c r="G34" s="28">
        <v>396</v>
      </c>
      <c r="H34" s="31">
        <v>-39.908952959028831</v>
      </c>
      <c r="I34" s="28">
        <v>0</v>
      </c>
      <c r="J34" s="31" t="s">
        <v>60</v>
      </c>
    </row>
    <row r="35" spans="1:10" s="12" customFormat="1">
      <c r="A35" s="24">
        <v>28</v>
      </c>
      <c r="B35" s="25" t="s">
        <v>45</v>
      </c>
      <c r="C35" s="26">
        <v>1448</v>
      </c>
      <c r="D35" s="31">
        <v>-18.284424379232505</v>
      </c>
      <c r="E35" s="27">
        <v>219861</v>
      </c>
      <c r="F35" s="31">
        <v>-10.822452878402544</v>
      </c>
      <c r="G35" s="28">
        <v>0</v>
      </c>
      <c r="H35" s="31">
        <v>-100</v>
      </c>
      <c r="I35" s="28">
        <v>0</v>
      </c>
      <c r="J35" s="31" t="s">
        <v>60</v>
      </c>
    </row>
    <row r="36" spans="1:10" s="12" customFormat="1">
      <c r="A36" s="24">
        <v>29</v>
      </c>
      <c r="B36" s="25" t="s">
        <v>46</v>
      </c>
      <c r="C36" s="26">
        <v>5005</v>
      </c>
      <c r="D36" s="31">
        <v>-7.8438593260909641</v>
      </c>
      <c r="E36" s="27">
        <v>657365</v>
      </c>
      <c r="F36" s="31">
        <v>-0.15901897292272338</v>
      </c>
      <c r="G36" s="28">
        <v>308</v>
      </c>
      <c r="H36" s="31">
        <v>-40.54054054054054</v>
      </c>
      <c r="I36" s="28">
        <v>22.038999999999998</v>
      </c>
      <c r="J36" s="31">
        <v>38.706023034803906</v>
      </c>
    </row>
    <row r="37" spans="1:10" s="12" customFormat="1">
      <c r="A37" s="24">
        <v>30</v>
      </c>
      <c r="B37" s="25" t="s">
        <v>47</v>
      </c>
      <c r="C37" s="26">
        <v>38512</v>
      </c>
      <c r="D37" s="31">
        <v>2.6001705029838007</v>
      </c>
      <c r="E37" s="27">
        <v>5449334</v>
      </c>
      <c r="F37" s="31">
        <v>4.3448572857026022</v>
      </c>
      <c r="G37" s="28">
        <v>4006</v>
      </c>
      <c r="H37" s="31">
        <v>75.470871660096378</v>
      </c>
      <c r="I37" s="28">
        <v>11174.291999999994</v>
      </c>
      <c r="J37" s="31">
        <v>9.4700159527756682</v>
      </c>
    </row>
    <row r="38" spans="1:10" s="12" customFormat="1">
      <c r="A38" s="24">
        <v>31</v>
      </c>
      <c r="B38" s="25" t="s">
        <v>48</v>
      </c>
      <c r="C38" s="26">
        <v>3507</v>
      </c>
      <c r="D38" s="31">
        <v>5.7280675309014129</v>
      </c>
      <c r="E38" s="27">
        <v>357066</v>
      </c>
      <c r="F38" s="31">
        <v>-6.0505917455572984</v>
      </c>
      <c r="G38" s="28">
        <v>0</v>
      </c>
      <c r="H38" s="31" t="s">
        <v>60</v>
      </c>
      <c r="I38" s="28">
        <v>15.723000000000001</v>
      </c>
      <c r="J38" s="31">
        <v>-51.626003753499674</v>
      </c>
    </row>
    <row r="39" spans="1:10" s="12" customFormat="1">
      <c r="A39" s="24">
        <v>32</v>
      </c>
      <c r="B39" s="25" t="s">
        <v>49</v>
      </c>
      <c r="C39" s="26">
        <v>2033</v>
      </c>
      <c r="D39" s="31">
        <v>2.8325746079919014</v>
      </c>
      <c r="E39" s="27">
        <v>304191</v>
      </c>
      <c r="F39" s="31">
        <v>1.1360689421293131</v>
      </c>
      <c r="G39" s="28">
        <v>398</v>
      </c>
      <c r="H39" s="31">
        <v>-44.645340751043115</v>
      </c>
      <c r="I39" s="28">
        <v>34.193999999999996</v>
      </c>
      <c r="J39" s="31">
        <v>756.34861006761821</v>
      </c>
    </row>
    <row r="40" spans="1:10" s="12" customFormat="1">
      <c r="A40" s="24">
        <v>33</v>
      </c>
      <c r="B40" s="25" t="s">
        <v>50</v>
      </c>
      <c r="C40" s="26">
        <v>35013</v>
      </c>
      <c r="D40" s="31">
        <v>-1.1267366994239296</v>
      </c>
      <c r="E40" s="27">
        <v>5812451</v>
      </c>
      <c r="F40" s="31">
        <v>-0.73434151090010857</v>
      </c>
      <c r="G40" s="28">
        <v>0</v>
      </c>
      <c r="H40" s="31" t="s">
        <v>60</v>
      </c>
      <c r="I40" s="28">
        <v>18257.723000000002</v>
      </c>
      <c r="J40" s="31">
        <v>7.1377234138265493</v>
      </c>
    </row>
    <row r="41" spans="1:10" s="12" customFormat="1">
      <c r="A41" s="24">
        <v>34</v>
      </c>
      <c r="B41" s="25" t="s">
        <v>51</v>
      </c>
      <c r="C41" s="26">
        <v>304969</v>
      </c>
      <c r="D41" s="31">
        <v>3.4529665185386165</v>
      </c>
      <c r="E41" s="27">
        <v>42896831</v>
      </c>
      <c r="F41" s="31">
        <v>5.0333804337151093</v>
      </c>
      <c r="G41" s="28">
        <v>94225</v>
      </c>
      <c r="H41" s="31">
        <v>-26.164635818673347</v>
      </c>
      <c r="I41" s="28">
        <v>205862.21599999984</v>
      </c>
      <c r="J41" s="31">
        <v>10.923343430018363</v>
      </c>
    </row>
    <row r="42" spans="1:10" s="12" customFormat="1">
      <c r="A42" s="24">
        <v>35</v>
      </c>
      <c r="B42" s="25" t="s">
        <v>52</v>
      </c>
      <c r="C42" s="26">
        <v>4</v>
      </c>
      <c r="D42" s="31">
        <v>-97.142857142857139</v>
      </c>
      <c r="E42" s="27">
        <v>141</v>
      </c>
      <c r="F42" s="31">
        <v>-95.343461030383096</v>
      </c>
      <c r="G42" s="28">
        <v>0</v>
      </c>
      <c r="H42" s="31" t="s">
        <v>60</v>
      </c>
      <c r="I42" s="28">
        <v>0</v>
      </c>
      <c r="J42" s="31" t="s">
        <v>60</v>
      </c>
    </row>
    <row r="43" spans="1:10" s="12" customFormat="1">
      <c r="A43" s="24">
        <v>36</v>
      </c>
      <c r="B43" s="25" t="s">
        <v>53</v>
      </c>
      <c r="C43" s="26">
        <v>252</v>
      </c>
      <c r="D43" s="31">
        <v>-27.167630057803464</v>
      </c>
      <c r="E43" s="27">
        <v>58</v>
      </c>
      <c r="F43" s="31">
        <v>100</v>
      </c>
      <c r="G43" s="28">
        <v>0</v>
      </c>
      <c r="H43" s="31" t="s">
        <v>60</v>
      </c>
      <c r="I43" s="28">
        <v>6837.2540000000008</v>
      </c>
      <c r="J43" s="31">
        <v>9.6670732714684533</v>
      </c>
    </row>
    <row r="44" spans="1:10" s="12" customFormat="1">
      <c r="A44" s="24">
        <v>37</v>
      </c>
      <c r="B44" s="25" t="s">
        <v>54</v>
      </c>
      <c r="C44" s="26">
        <v>38062</v>
      </c>
      <c r="D44" s="31">
        <v>-4.1862806796727483</v>
      </c>
      <c r="E44" s="27">
        <v>4072612</v>
      </c>
      <c r="F44" s="31">
        <v>-2.2400280369569288</v>
      </c>
      <c r="G44" s="28">
        <v>4567</v>
      </c>
      <c r="H44" s="31">
        <v>55.604770017035776</v>
      </c>
      <c r="I44" s="28">
        <v>411.69299999999987</v>
      </c>
      <c r="J44" s="31">
        <v>-1.1819008825852251</v>
      </c>
    </row>
    <row r="45" spans="1:10" s="12" customFormat="1">
      <c r="A45" s="24">
        <v>38</v>
      </c>
      <c r="B45" s="25" t="s">
        <v>55</v>
      </c>
      <c r="C45" s="26">
        <v>4929</v>
      </c>
      <c r="D45" s="31">
        <v>-45.245500999777825</v>
      </c>
      <c r="E45" s="27">
        <v>470150</v>
      </c>
      <c r="F45" s="31">
        <v>-63.587740263602612</v>
      </c>
      <c r="G45" s="28">
        <v>8636</v>
      </c>
      <c r="H45" s="31">
        <v>2624.2902208201895</v>
      </c>
      <c r="I45" s="28">
        <v>17.833999999999996</v>
      </c>
      <c r="J45" s="31">
        <v>-49.448680518155292</v>
      </c>
    </row>
    <row r="46" spans="1:10" s="12" customFormat="1">
      <c r="A46" s="24">
        <v>39</v>
      </c>
      <c r="B46" s="25" t="s">
        <v>56</v>
      </c>
      <c r="C46" s="26">
        <v>19540</v>
      </c>
      <c r="D46" s="31">
        <v>9.3575106335348153</v>
      </c>
      <c r="E46" s="27">
        <v>3274286</v>
      </c>
      <c r="F46" s="31">
        <v>9.7743987828644805</v>
      </c>
      <c r="G46" s="28">
        <v>189</v>
      </c>
      <c r="H46" s="31">
        <v>-66.429840142095912</v>
      </c>
      <c r="I46" s="28">
        <v>0</v>
      </c>
      <c r="J46" s="31">
        <v>-100</v>
      </c>
    </row>
    <row r="47" spans="1:10" s="12" customFormat="1">
      <c r="A47" s="24">
        <v>40</v>
      </c>
      <c r="B47" s="25" t="s">
        <v>57</v>
      </c>
      <c r="C47" s="26">
        <v>8245</v>
      </c>
      <c r="D47" s="31">
        <v>-4.8251183192889329</v>
      </c>
      <c r="E47" s="27">
        <v>769505</v>
      </c>
      <c r="F47" s="31">
        <v>-1.0378420088094344</v>
      </c>
      <c r="G47" s="28">
        <v>389</v>
      </c>
      <c r="H47" s="31">
        <v>104.73684210526315</v>
      </c>
      <c r="I47" s="28">
        <v>116.30800000000004</v>
      </c>
      <c r="J47" s="31">
        <v>9.4673832224303567</v>
      </c>
    </row>
    <row r="48" spans="1:10" s="12" customFormat="1">
      <c r="A48" s="24">
        <v>41</v>
      </c>
      <c r="B48" s="25" t="s">
        <v>58</v>
      </c>
      <c r="C48" s="26">
        <v>89733</v>
      </c>
      <c r="D48" s="31">
        <v>5.1673620552247854</v>
      </c>
      <c r="E48" s="27">
        <v>11092525</v>
      </c>
      <c r="F48" s="31">
        <v>7.8765403067372688</v>
      </c>
      <c r="G48" s="28">
        <v>7877</v>
      </c>
      <c r="H48" s="31">
        <v>0.62595809913132427</v>
      </c>
      <c r="I48" s="28">
        <v>56572.35700000004</v>
      </c>
      <c r="J48" s="31">
        <v>8.7137774280669049</v>
      </c>
    </row>
    <row r="49" spans="1:10" s="12" customFormat="1">
      <c r="A49" s="35">
        <v>42</v>
      </c>
      <c r="B49" s="25" t="s">
        <v>59</v>
      </c>
      <c r="C49" s="26">
        <v>29375</v>
      </c>
      <c r="D49" s="31">
        <v>8.8729105666950829</v>
      </c>
      <c r="E49" s="27">
        <v>3406631</v>
      </c>
      <c r="F49" s="31">
        <v>11.829618461140498</v>
      </c>
      <c r="G49" s="28">
        <v>12111</v>
      </c>
      <c r="H49" s="31">
        <v>-19.906090867006156</v>
      </c>
      <c r="I49" s="28">
        <v>1052.307</v>
      </c>
      <c r="J49" s="31">
        <v>180.47832657663065</v>
      </c>
    </row>
    <row r="50" spans="1:10" s="22" customFormat="1" ht="21.6" customHeight="1">
      <c r="B50" s="33" t="s">
        <v>13</v>
      </c>
      <c r="C50" s="23">
        <v>1413466</v>
      </c>
      <c r="D50" s="32">
        <v>3.5837087890344463</v>
      </c>
      <c r="E50" s="23">
        <v>184810849</v>
      </c>
      <c r="F50" s="32">
        <v>5.8310201956394963</v>
      </c>
      <c r="G50" s="23">
        <v>422202</v>
      </c>
      <c r="H50" s="32">
        <v>14.714153355413842</v>
      </c>
      <c r="I50" s="23">
        <v>1090699.3209999998</v>
      </c>
      <c r="J50" s="32">
        <v>-2.0541487821276405E-2</v>
      </c>
    </row>
    <row r="51" spans="1:10" s="12" customFormat="1" ht="12">
      <c r="B51" s="14"/>
      <c r="C51" s="11"/>
      <c r="D51" s="11"/>
      <c r="E51" s="11"/>
      <c r="F51" s="11"/>
      <c r="G51" s="11"/>
      <c r="H51" s="11"/>
      <c r="I51" s="11"/>
      <c r="J51" s="11"/>
    </row>
    <row r="52" spans="1:10" s="12" customFormat="1" ht="12">
      <c r="C52" s="15"/>
      <c r="D52" s="16"/>
      <c r="E52" s="15"/>
      <c r="F52" s="16"/>
      <c r="G52" s="15"/>
      <c r="H52" s="16"/>
      <c r="I52" s="15"/>
      <c r="J52" s="16"/>
    </row>
    <row r="53" spans="1:10" s="12" customFormat="1" ht="12">
      <c r="C53" s="15"/>
      <c r="D53" s="16"/>
      <c r="E53" s="15"/>
      <c r="F53" s="16"/>
      <c r="G53" s="15"/>
      <c r="H53" s="16"/>
      <c r="I53" s="15"/>
      <c r="J53" s="16"/>
    </row>
    <row r="54" spans="1:10" s="12" customFormat="1" ht="12">
      <c r="C54" s="15"/>
      <c r="D54" s="16"/>
      <c r="E54" s="15"/>
      <c r="F54" s="16"/>
      <c r="G54" s="15"/>
      <c r="H54" s="16"/>
      <c r="I54" s="15"/>
      <c r="J54" s="16"/>
    </row>
    <row r="55" spans="1:10" s="12" customFormat="1" ht="12">
      <c r="C55" s="15"/>
      <c r="D55" s="16"/>
      <c r="E55" s="15"/>
      <c r="F55" s="16"/>
      <c r="G55" s="15"/>
      <c r="H55" s="16"/>
      <c r="I55" s="15"/>
      <c r="J55" s="16"/>
    </row>
    <row r="56" spans="1:10" s="12" customFormat="1" ht="12">
      <c r="C56" s="15"/>
      <c r="D56" s="16"/>
      <c r="E56" s="15"/>
      <c r="F56" s="16"/>
      <c r="G56" s="15"/>
      <c r="H56" s="16"/>
      <c r="I56" s="15"/>
      <c r="J56" s="16"/>
    </row>
    <row r="57" spans="1:10" s="12" customFormat="1" ht="12">
      <c r="C57" s="15"/>
      <c r="D57" s="16"/>
      <c r="E57" s="15"/>
      <c r="F57" s="16"/>
      <c r="G57" s="15"/>
      <c r="H57" s="16"/>
      <c r="I57" s="15"/>
      <c r="J57" s="16"/>
    </row>
    <row r="58" spans="1:10" s="12" customFormat="1" ht="12">
      <c r="B58" s="12">
        <v>2017</v>
      </c>
      <c r="C58" s="15">
        <v>1364564</v>
      </c>
      <c r="D58" s="16"/>
      <c r="E58" s="15">
        <v>174628241</v>
      </c>
      <c r="F58" s="16"/>
      <c r="G58" s="15">
        <v>368047</v>
      </c>
      <c r="H58" s="16"/>
      <c r="I58" s="15">
        <v>1090923.4129000001</v>
      </c>
      <c r="J58" s="16"/>
    </row>
    <row r="59" spans="1:10" s="12" customFormat="1" ht="12">
      <c r="C59" s="15"/>
      <c r="D59" s="16"/>
      <c r="E59" s="15"/>
      <c r="F59" s="16"/>
      <c r="G59" s="15"/>
      <c r="H59" s="16"/>
      <c r="I59" s="15"/>
      <c r="J59" s="16"/>
    </row>
    <row r="60" spans="1:10" s="12" customFormat="1" ht="12">
      <c r="C60" s="15"/>
      <c r="D60" s="16"/>
      <c r="E60" s="15"/>
      <c r="F60" s="16"/>
      <c r="G60" s="15"/>
      <c r="H60" s="16"/>
      <c r="I60" s="15"/>
      <c r="J60" s="16"/>
    </row>
    <row r="61" spans="1:10" s="12" customFormat="1" ht="12">
      <c r="C61" s="15"/>
      <c r="D61" s="16"/>
      <c r="E61" s="15"/>
      <c r="F61" s="16"/>
      <c r="G61" s="15"/>
      <c r="H61" s="16"/>
      <c r="I61" s="15"/>
      <c r="J61" s="16"/>
    </row>
    <row r="62" spans="1:10" s="12" customFormat="1" ht="12">
      <c r="C62" s="15"/>
      <c r="D62" s="16"/>
      <c r="E62" s="15"/>
      <c r="F62" s="16"/>
      <c r="G62" s="15"/>
      <c r="H62" s="16"/>
      <c r="I62" s="15"/>
      <c r="J62" s="16"/>
    </row>
    <row r="63" spans="1:10" s="12" customFormat="1" ht="12">
      <c r="C63" s="15"/>
      <c r="D63" s="16"/>
      <c r="E63" s="15"/>
      <c r="F63" s="16"/>
      <c r="G63" s="15"/>
      <c r="H63" s="16"/>
      <c r="I63" s="15"/>
      <c r="J63" s="16"/>
    </row>
    <row r="64" spans="1:10" s="12" customFormat="1" ht="12">
      <c r="C64" s="15"/>
      <c r="D64" s="16"/>
      <c r="E64" s="15"/>
      <c r="F64" s="16"/>
      <c r="G64" s="15"/>
      <c r="H64" s="16"/>
      <c r="I64" s="15"/>
      <c r="J64" s="16"/>
    </row>
    <row r="65" spans="3:10" s="12" customFormat="1" ht="12">
      <c r="C65" s="15"/>
      <c r="D65" s="16"/>
      <c r="E65" s="15"/>
      <c r="F65" s="16"/>
      <c r="G65" s="15"/>
      <c r="H65" s="16"/>
      <c r="I65" s="15"/>
      <c r="J65" s="16"/>
    </row>
    <row r="66" spans="3:10" s="12" customFormat="1" ht="12">
      <c r="C66" s="15"/>
      <c r="D66" s="16"/>
      <c r="E66" s="15"/>
      <c r="F66" s="16"/>
      <c r="G66" s="15"/>
      <c r="H66" s="16"/>
      <c r="I66" s="15"/>
      <c r="J66" s="16"/>
    </row>
    <row r="67" spans="3:10" s="12" customFormat="1" ht="12">
      <c r="C67" s="15"/>
      <c r="D67" s="16"/>
      <c r="E67" s="15"/>
      <c r="F67" s="16"/>
      <c r="G67" s="15"/>
      <c r="H67" s="16"/>
      <c r="I67" s="15"/>
      <c r="J67" s="16"/>
    </row>
    <row r="68" spans="3:10" s="12" customFormat="1" ht="12">
      <c r="C68" s="15"/>
      <c r="D68" s="16"/>
      <c r="E68" s="15"/>
      <c r="F68" s="16"/>
      <c r="G68" s="15"/>
      <c r="H68" s="16"/>
      <c r="I68" s="15"/>
      <c r="J68" s="16"/>
    </row>
    <row r="69" spans="3:10" s="12" customFormat="1" ht="12">
      <c r="C69" s="15"/>
      <c r="D69" s="16"/>
      <c r="E69" s="15"/>
      <c r="F69" s="16"/>
      <c r="G69" s="15"/>
      <c r="H69" s="16"/>
      <c r="I69" s="15"/>
      <c r="J69" s="16"/>
    </row>
    <row r="70" spans="3:10" s="12" customFormat="1" ht="12">
      <c r="C70" s="15"/>
      <c r="D70" s="16"/>
      <c r="E70" s="15"/>
      <c r="F70" s="16"/>
      <c r="G70" s="15"/>
      <c r="H70" s="16"/>
      <c r="I70" s="15"/>
      <c r="J70" s="16"/>
    </row>
    <row r="71" spans="3:10" s="12" customFormat="1" ht="12">
      <c r="C71" s="15"/>
      <c r="D71" s="16"/>
      <c r="E71" s="15"/>
      <c r="F71" s="16"/>
      <c r="G71" s="15"/>
      <c r="H71" s="16"/>
      <c r="I71" s="15"/>
      <c r="J71" s="16"/>
    </row>
    <row r="72" spans="3:10" s="12" customFormat="1" ht="12">
      <c r="C72" s="15"/>
      <c r="D72" s="16"/>
      <c r="E72" s="15"/>
      <c r="F72" s="16"/>
      <c r="G72" s="15"/>
      <c r="H72" s="16"/>
      <c r="I72" s="15"/>
      <c r="J72" s="16"/>
    </row>
    <row r="73" spans="3:10" s="12" customFormat="1" ht="12">
      <c r="C73" s="15"/>
      <c r="D73" s="16"/>
      <c r="E73" s="15"/>
      <c r="F73" s="16"/>
      <c r="G73" s="15"/>
      <c r="H73" s="16"/>
      <c r="I73" s="15"/>
      <c r="J73" s="16"/>
    </row>
    <row r="74" spans="3:10" s="12" customFormat="1" ht="12">
      <c r="C74" s="15"/>
      <c r="D74" s="16"/>
      <c r="E74" s="15"/>
      <c r="F74" s="16"/>
      <c r="G74" s="15"/>
      <c r="H74" s="16"/>
      <c r="I74" s="15"/>
      <c r="J74" s="16"/>
    </row>
    <row r="75" spans="3:10" s="12" customFormat="1" ht="12">
      <c r="C75" s="15"/>
      <c r="D75" s="16"/>
      <c r="E75" s="15"/>
      <c r="F75" s="16"/>
      <c r="G75" s="15"/>
      <c r="H75" s="16"/>
      <c r="I75" s="15"/>
      <c r="J75" s="16"/>
    </row>
    <row r="76" spans="3:10" s="12" customFormat="1" ht="12">
      <c r="C76" s="15"/>
      <c r="D76" s="16"/>
      <c r="E76" s="15"/>
      <c r="F76" s="16"/>
      <c r="G76" s="15"/>
      <c r="H76" s="16"/>
      <c r="I76" s="15"/>
      <c r="J76" s="16"/>
    </row>
    <row r="77" spans="3:10" s="12" customFormat="1" ht="12">
      <c r="C77" s="15"/>
      <c r="D77" s="16"/>
      <c r="E77" s="15"/>
      <c r="F77" s="16"/>
      <c r="G77" s="15"/>
      <c r="H77" s="16"/>
      <c r="I77" s="15"/>
      <c r="J77" s="16"/>
    </row>
    <row r="78" spans="3:10" s="12" customFormat="1" ht="12">
      <c r="C78" s="15"/>
      <c r="D78" s="16"/>
      <c r="E78" s="15"/>
      <c r="F78" s="16"/>
      <c r="G78" s="15"/>
      <c r="H78" s="16"/>
      <c r="I78" s="15"/>
      <c r="J78" s="16"/>
    </row>
    <row r="79" spans="3:10" s="12" customFormat="1" ht="12">
      <c r="C79" s="15"/>
      <c r="D79" s="16"/>
      <c r="E79" s="15"/>
      <c r="F79" s="16"/>
      <c r="G79" s="15"/>
      <c r="H79" s="16"/>
      <c r="I79" s="15"/>
      <c r="J79" s="16"/>
    </row>
    <row r="80" spans="3:10" s="12" customFormat="1" ht="12">
      <c r="C80" s="15"/>
      <c r="D80" s="16"/>
      <c r="E80" s="15"/>
      <c r="F80" s="16"/>
      <c r="G80" s="15"/>
      <c r="H80" s="16"/>
      <c r="I80" s="15"/>
      <c r="J80" s="16"/>
    </row>
    <row r="81" spans="3:10" s="12" customFormat="1" ht="12">
      <c r="C81" s="15"/>
      <c r="D81" s="16"/>
      <c r="E81" s="15"/>
      <c r="F81" s="16"/>
      <c r="G81" s="15"/>
      <c r="H81" s="16"/>
      <c r="I81" s="15"/>
      <c r="J81" s="16"/>
    </row>
    <row r="82" spans="3:10" s="12" customFormat="1" ht="12">
      <c r="C82" s="15"/>
      <c r="D82" s="16"/>
      <c r="E82" s="15"/>
      <c r="F82" s="16"/>
      <c r="G82" s="15"/>
      <c r="H82" s="16"/>
      <c r="I82" s="15"/>
      <c r="J82" s="16"/>
    </row>
    <row r="83" spans="3:10" s="12" customFormat="1" ht="12">
      <c r="C83" s="15"/>
      <c r="D83" s="16"/>
      <c r="E83" s="15"/>
      <c r="F83" s="16"/>
      <c r="G83" s="15"/>
      <c r="H83" s="16"/>
      <c r="I83" s="15"/>
      <c r="J83" s="16"/>
    </row>
    <row r="84" spans="3:10" s="12" customFormat="1" ht="12">
      <c r="C84" s="15"/>
      <c r="D84" s="16"/>
      <c r="E84" s="15"/>
      <c r="F84" s="16"/>
      <c r="G84" s="15"/>
      <c r="H84" s="16"/>
      <c r="I84" s="15"/>
      <c r="J84" s="16"/>
    </row>
    <row r="85" spans="3:10" s="12" customFormat="1" ht="12">
      <c r="C85" s="15"/>
      <c r="D85" s="16"/>
      <c r="E85" s="15"/>
      <c r="F85" s="16"/>
      <c r="G85" s="15"/>
      <c r="H85" s="16"/>
      <c r="I85" s="15"/>
      <c r="J85" s="16"/>
    </row>
    <row r="86" spans="3:10" s="12" customFormat="1" ht="12">
      <c r="C86" s="15"/>
      <c r="D86" s="16"/>
      <c r="E86" s="15"/>
      <c r="F86" s="16"/>
      <c r="G86" s="15"/>
      <c r="H86" s="16"/>
      <c r="I86" s="15"/>
      <c r="J86" s="16"/>
    </row>
    <row r="87" spans="3:10" s="12" customFormat="1" ht="12">
      <c r="C87" s="15"/>
      <c r="D87" s="16"/>
      <c r="E87" s="15"/>
      <c r="F87" s="16"/>
      <c r="G87" s="15"/>
      <c r="H87" s="16"/>
      <c r="I87" s="15"/>
      <c r="J87" s="16"/>
    </row>
    <row r="88" spans="3:10" s="12" customFormat="1" ht="12">
      <c r="C88" s="15"/>
      <c r="D88" s="16"/>
      <c r="E88" s="15"/>
      <c r="F88" s="16"/>
      <c r="G88" s="15"/>
      <c r="H88" s="16"/>
      <c r="I88" s="15"/>
      <c r="J88" s="16"/>
    </row>
    <row r="89" spans="3:10" s="12" customFormat="1" ht="12">
      <c r="C89" s="15"/>
      <c r="D89" s="16"/>
      <c r="E89" s="15"/>
      <c r="F89" s="16"/>
      <c r="G89" s="15"/>
      <c r="H89" s="16"/>
      <c r="I89" s="15"/>
      <c r="J89" s="16"/>
    </row>
    <row r="90" spans="3:10" s="12" customFormat="1" ht="12">
      <c r="C90" s="15"/>
      <c r="D90" s="16"/>
      <c r="E90" s="15"/>
      <c r="F90" s="16"/>
      <c r="G90" s="15"/>
      <c r="H90" s="16"/>
      <c r="I90" s="15"/>
      <c r="J90" s="16"/>
    </row>
    <row r="91" spans="3:10" s="12" customFormat="1" ht="12">
      <c r="C91" s="15"/>
      <c r="D91" s="16"/>
      <c r="E91" s="15"/>
      <c r="F91" s="16"/>
      <c r="G91" s="15"/>
      <c r="H91" s="16"/>
      <c r="I91" s="15"/>
      <c r="J91" s="16"/>
    </row>
    <row r="92" spans="3:10" s="12" customFormat="1" ht="12">
      <c r="C92" s="15"/>
      <c r="D92" s="16"/>
      <c r="E92" s="15"/>
      <c r="F92" s="16"/>
      <c r="G92" s="15"/>
      <c r="H92" s="16"/>
      <c r="I92" s="15"/>
      <c r="J92" s="16"/>
    </row>
    <row r="93" spans="3:10" s="12" customFormat="1" ht="12">
      <c r="C93" s="15"/>
      <c r="D93" s="16"/>
      <c r="E93" s="15"/>
      <c r="F93" s="16"/>
      <c r="G93" s="15"/>
      <c r="H93" s="16"/>
      <c r="I93" s="15"/>
      <c r="J93" s="16"/>
    </row>
    <row r="94" spans="3:10" s="12" customFormat="1" ht="12">
      <c r="C94" s="15"/>
      <c r="D94" s="16"/>
      <c r="E94" s="15"/>
      <c r="F94" s="16"/>
      <c r="G94" s="15"/>
      <c r="H94" s="16"/>
      <c r="I94" s="15"/>
      <c r="J94" s="16"/>
    </row>
    <row r="95" spans="3:10" s="12" customFormat="1" ht="12">
      <c r="C95" s="15"/>
      <c r="D95" s="16"/>
      <c r="E95" s="15"/>
      <c r="F95" s="16"/>
      <c r="G95" s="15"/>
      <c r="H95" s="16"/>
      <c r="I95" s="15"/>
      <c r="J95" s="16"/>
    </row>
    <row r="96" spans="3:10" s="12" customFormat="1" ht="12">
      <c r="C96" s="15"/>
      <c r="D96" s="16"/>
      <c r="E96" s="15"/>
      <c r="F96" s="16"/>
      <c r="G96" s="15"/>
      <c r="H96" s="16"/>
      <c r="I96" s="15"/>
      <c r="J96" s="16"/>
    </row>
    <row r="97" spans="2:10" s="12" customFormat="1" ht="12">
      <c r="C97" s="15"/>
      <c r="D97" s="16"/>
      <c r="E97" s="15"/>
      <c r="F97" s="16"/>
      <c r="G97" s="15"/>
      <c r="H97" s="16"/>
      <c r="I97" s="15"/>
      <c r="J97" s="16"/>
    </row>
    <row r="98" spans="2:10" s="12" customFormat="1" ht="12">
      <c r="C98" s="15"/>
      <c r="D98" s="16"/>
      <c r="E98" s="15"/>
      <c r="F98" s="16"/>
      <c r="G98" s="15"/>
      <c r="H98" s="16"/>
      <c r="I98" s="15"/>
      <c r="J98" s="16"/>
    </row>
    <row r="99" spans="2:10">
      <c r="B99" s="8"/>
      <c r="C99" s="6"/>
      <c r="D99" s="7"/>
      <c r="E99" s="6"/>
      <c r="F99" s="7"/>
      <c r="G99" s="6"/>
      <c r="H99" s="7"/>
      <c r="I99" s="6"/>
      <c r="J99" s="7"/>
    </row>
    <row r="100" spans="2:10">
      <c r="B100" s="8"/>
      <c r="C100" s="6"/>
      <c r="D100" s="7"/>
      <c r="E100" s="6"/>
      <c r="F100" s="7"/>
      <c r="G100" s="6"/>
      <c r="H100" s="7"/>
      <c r="I100" s="6"/>
      <c r="J100" s="7"/>
    </row>
    <row r="101" spans="2:10">
      <c r="B101" s="8"/>
      <c r="C101" s="6"/>
      <c r="D101" s="7"/>
      <c r="E101" s="6"/>
      <c r="F101" s="7"/>
      <c r="G101" s="6"/>
      <c r="H101" s="7"/>
      <c r="I101" s="6"/>
      <c r="J101" s="7"/>
    </row>
    <row r="102" spans="2:10">
      <c r="B102" s="8"/>
      <c r="C102" s="6"/>
      <c r="D102" s="7"/>
      <c r="E102" s="6"/>
      <c r="F102" s="7"/>
      <c r="G102" s="6"/>
      <c r="H102" s="7"/>
      <c r="I102" s="6"/>
      <c r="J102" s="7"/>
    </row>
    <row r="103" spans="2:10">
      <c r="B103" s="8"/>
      <c r="C103" s="6"/>
      <c r="D103" s="7"/>
      <c r="E103" s="6"/>
      <c r="F103" s="7"/>
      <c r="G103" s="6"/>
      <c r="H103" s="7"/>
      <c r="I103" s="6"/>
      <c r="J103" s="7"/>
    </row>
    <row r="104" spans="2:10">
      <c r="B104" s="8"/>
      <c r="C104" s="6"/>
      <c r="D104" s="7"/>
      <c r="E104" s="6"/>
      <c r="F104" s="7"/>
      <c r="G104" s="6"/>
      <c r="H104" s="7"/>
      <c r="I104" s="6"/>
      <c r="J104" s="7"/>
    </row>
    <row r="105" spans="2:10">
      <c r="B105" s="8"/>
      <c r="C105" s="6"/>
      <c r="D105" s="7"/>
      <c r="E105" s="6"/>
      <c r="F105" s="7"/>
      <c r="G105" s="6"/>
      <c r="H105" s="7"/>
      <c r="I105" s="6"/>
      <c r="J105" s="7"/>
    </row>
    <row r="106" spans="2:10">
      <c r="B106" s="8"/>
      <c r="C106" s="6"/>
      <c r="D106" s="7"/>
      <c r="E106" s="6"/>
      <c r="F106" s="7"/>
      <c r="G106" s="6"/>
      <c r="H106" s="7"/>
      <c r="I106" s="6"/>
      <c r="J106" s="7"/>
    </row>
    <row r="107" spans="2:10">
      <c r="B107" s="8"/>
      <c r="C107" s="6"/>
      <c r="D107" s="7"/>
      <c r="E107" s="6"/>
      <c r="F107" s="7"/>
      <c r="G107" s="6"/>
      <c r="H107" s="7"/>
      <c r="I107" s="6"/>
      <c r="J107" s="7"/>
    </row>
    <row r="108" spans="2:10">
      <c r="B108" s="8"/>
      <c r="C108" s="6"/>
      <c r="D108" s="7"/>
      <c r="E108" s="6"/>
      <c r="F108" s="7"/>
      <c r="G108" s="6"/>
      <c r="H108" s="7"/>
      <c r="I108" s="6"/>
      <c r="J108" s="7"/>
    </row>
    <row r="109" spans="2:10">
      <c r="B109" s="8"/>
      <c r="C109" s="6"/>
      <c r="D109" s="7"/>
      <c r="E109" s="6"/>
      <c r="F109" s="7"/>
      <c r="G109" s="6"/>
      <c r="H109" s="7"/>
      <c r="I109" s="6"/>
      <c r="J109" s="7"/>
    </row>
    <row r="110" spans="2:10">
      <c r="B110" s="8"/>
      <c r="C110" s="6"/>
      <c r="D110" s="7"/>
      <c r="E110" s="6"/>
      <c r="F110" s="7"/>
      <c r="G110" s="6"/>
      <c r="H110" s="7"/>
      <c r="I110" s="6"/>
      <c r="J110" s="7"/>
    </row>
    <row r="111" spans="2:10">
      <c r="B111" s="8"/>
      <c r="C111" s="6"/>
      <c r="D111" s="7"/>
      <c r="E111" s="6"/>
      <c r="F111" s="7"/>
      <c r="G111" s="6"/>
      <c r="H111" s="7"/>
      <c r="I111" s="6"/>
      <c r="J111" s="7"/>
    </row>
    <row r="112" spans="2:10">
      <c r="B112" s="8"/>
      <c r="C112" s="6"/>
      <c r="D112" s="7"/>
      <c r="E112" s="6"/>
      <c r="F112" s="7"/>
      <c r="G112" s="6"/>
      <c r="H112" s="7"/>
      <c r="I112" s="6"/>
      <c r="J112" s="7"/>
    </row>
    <row r="113" spans="2:10">
      <c r="B113" s="8"/>
      <c r="C113" s="6"/>
      <c r="D113" s="7"/>
      <c r="E113" s="6"/>
      <c r="F113" s="7"/>
      <c r="G113" s="6"/>
      <c r="H113" s="7"/>
      <c r="I113" s="6"/>
      <c r="J113" s="7"/>
    </row>
    <row r="114" spans="2:10">
      <c r="B114" s="8"/>
      <c r="C114" s="6"/>
      <c r="D114" s="7"/>
      <c r="E114" s="6"/>
      <c r="F114" s="7"/>
      <c r="G114" s="6"/>
      <c r="H114" s="7"/>
      <c r="I114" s="6"/>
      <c r="J114" s="7"/>
    </row>
    <row r="115" spans="2:10">
      <c r="B115" s="8"/>
      <c r="C115" s="6"/>
      <c r="D115" s="7"/>
      <c r="E115" s="6"/>
      <c r="F115" s="7"/>
      <c r="G115" s="6"/>
      <c r="H115" s="7"/>
      <c r="I115" s="6"/>
      <c r="J115" s="7"/>
    </row>
    <row r="116" spans="2:10">
      <c r="B116" s="8"/>
      <c r="C116" s="6"/>
      <c r="D116" s="7"/>
      <c r="E116" s="6"/>
      <c r="F116" s="7"/>
      <c r="G116" s="6"/>
      <c r="H116" s="7"/>
      <c r="I116" s="6"/>
      <c r="J116" s="7"/>
    </row>
    <row r="117" spans="2:10">
      <c r="B117" s="8"/>
      <c r="C117" s="6"/>
      <c r="D117" s="7"/>
      <c r="E117" s="6"/>
      <c r="F117" s="7"/>
      <c r="G117" s="6"/>
      <c r="H117" s="7"/>
      <c r="I117" s="6"/>
      <c r="J117" s="7"/>
    </row>
    <row r="118" spans="2:10">
      <c r="B118" s="8"/>
      <c r="C118" s="6"/>
      <c r="D118" s="7"/>
      <c r="E118" s="6"/>
      <c r="F118" s="7"/>
      <c r="G118" s="6"/>
      <c r="H118" s="7"/>
      <c r="I118" s="6"/>
      <c r="J118" s="7"/>
    </row>
    <row r="119" spans="2:10">
      <c r="B119" s="8"/>
      <c r="C119" s="6"/>
      <c r="D119" s="7"/>
      <c r="E119" s="6"/>
      <c r="F119" s="7"/>
      <c r="G119" s="6"/>
      <c r="H119" s="7"/>
      <c r="I119" s="6"/>
      <c r="J119" s="7"/>
    </row>
    <row r="120" spans="2:10">
      <c r="B120" s="8"/>
      <c r="C120" s="6"/>
      <c r="D120" s="7"/>
      <c r="E120" s="6"/>
      <c r="F120" s="7"/>
      <c r="G120" s="6"/>
      <c r="H120" s="7"/>
      <c r="I120" s="6"/>
      <c r="J120" s="7"/>
    </row>
    <row r="121" spans="2:10">
      <c r="B121" s="8"/>
      <c r="C121" s="6"/>
      <c r="D121" s="7"/>
      <c r="E121" s="6"/>
      <c r="F121" s="7"/>
      <c r="G121" s="6"/>
      <c r="H121" s="7"/>
      <c r="I121" s="6"/>
      <c r="J121" s="7"/>
    </row>
    <row r="122" spans="2:10">
      <c r="B122" s="8"/>
      <c r="C122" s="6"/>
      <c r="D122" s="7"/>
      <c r="E122" s="6"/>
      <c r="F122" s="7"/>
      <c r="G122" s="6"/>
      <c r="H122" s="7"/>
      <c r="I122" s="6"/>
      <c r="J122" s="7"/>
    </row>
    <row r="123" spans="2:10">
      <c r="B123" s="8"/>
      <c r="C123" s="6"/>
      <c r="D123" s="7"/>
      <c r="E123" s="6"/>
      <c r="F123" s="7"/>
      <c r="G123" s="6"/>
      <c r="H123" s="7"/>
      <c r="I123" s="6"/>
      <c r="J123" s="7"/>
    </row>
    <row r="124" spans="2:10">
      <c r="B124" s="8"/>
      <c r="C124" s="6"/>
      <c r="D124" s="7"/>
      <c r="E124" s="6"/>
      <c r="F124" s="7"/>
      <c r="G124" s="6"/>
      <c r="H124" s="7"/>
      <c r="I124" s="6"/>
      <c r="J124" s="7"/>
    </row>
    <row r="125" spans="2:10">
      <c r="B125" s="8"/>
      <c r="C125" s="6"/>
      <c r="D125" s="7"/>
      <c r="E125" s="6"/>
      <c r="F125" s="7"/>
      <c r="G125" s="6"/>
      <c r="H125" s="7"/>
      <c r="I125" s="6"/>
      <c r="J125" s="7"/>
    </row>
    <row r="126" spans="2:10">
      <c r="B126" s="8"/>
      <c r="C126" s="6"/>
      <c r="D126" s="7"/>
      <c r="E126" s="6"/>
      <c r="F126" s="7"/>
      <c r="G126" s="6"/>
      <c r="H126" s="7"/>
      <c r="I126" s="6"/>
      <c r="J126" s="7"/>
    </row>
    <row r="127" spans="2:10">
      <c r="B127" s="8"/>
      <c r="C127" s="6"/>
      <c r="D127" s="7"/>
      <c r="E127" s="6"/>
      <c r="F127" s="7"/>
      <c r="G127" s="6"/>
      <c r="H127" s="7"/>
      <c r="I127" s="6"/>
      <c r="J127" s="7"/>
    </row>
    <row r="128" spans="2:10">
      <c r="B128" s="8"/>
      <c r="C128" s="6"/>
      <c r="D128" s="7"/>
      <c r="E128" s="6"/>
      <c r="F128" s="7"/>
      <c r="G128" s="6"/>
      <c r="H128" s="7"/>
      <c r="I128" s="6"/>
      <c r="J128" s="7"/>
    </row>
    <row r="129" spans="2:10">
      <c r="B129" s="8"/>
      <c r="C129" s="6"/>
      <c r="D129" s="7"/>
      <c r="E129" s="6"/>
      <c r="F129" s="7"/>
      <c r="G129" s="6"/>
      <c r="H129" s="7"/>
      <c r="I129" s="6"/>
      <c r="J129" s="7"/>
    </row>
    <row r="130" spans="2:10">
      <c r="B130" s="8"/>
      <c r="C130" s="6"/>
      <c r="D130" s="7"/>
      <c r="E130" s="6"/>
      <c r="F130" s="7"/>
      <c r="G130" s="6"/>
      <c r="H130" s="7"/>
      <c r="I130" s="6"/>
      <c r="J130" s="7"/>
    </row>
    <row r="131" spans="2:10">
      <c r="B131" s="8"/>
      <c r="C131" s="6"/>
      <c r="D131" s="7"/>
      <c r="E131" s="6"/>
      <c r="F131" s="7"/>
      <c r="G131" s="6"/>
      <c r="H131" s="7"/>
      <c r="I131" s="6"/>
      <c r="J131" s="7"/>
    </row>
    <row r="132" spans="2:10">
      <c r="B132" s="8"/>
      <c r="C132" s="6"/>
      <c r="D132" s="7"/>
      <c r="E132" s="6"/>
      <c r="F132" s="7"/>
      <c r="G132" s="6"/>
      <c r="H132" s="7"/>
      <c r="I132" s="6"/>
      <c r="J132" s="7"/>
    </row>
    <row r="133" spans="2:10">
      <c r="B133" s="8"/>
      <c r="C133" s="6"/>
      <c r="D133" s="7"/>
      <c r="E133" s="6"/>
      <c r="F133" s="7"/>
      <c r="G133" s="6"/>
      <c r="H133" s="7"/>
      <c r="I133" s="6"/>
      <c r="J133" s="7"/>
    </row>
    <row r="134" spans="2:10">
      <c r="B134" s="8"/>
      <c r="C134" s="6"/>
      <c r="D134" s="7"/>
      <c r="E134" s="6"/>
      <c r="F134" s="7"/>
      <c r="G134" s="6"/>
      <c r="H134" s="7"/>
      <c r="I134" s="6"/>
      <c r="J134" s="7"/>
    </row>
    <row r="135" spans="2:10">
      <c r="B135" s="8"/>
      <c r="C135" s="6"/>
      <c r="D135" s="7"/>
      <c r="E135" s="6"/>
      <c r="F135" s="7"/>
      <c r="G135" s="6"/>
      <c r="H135" s="7"/>
      <c r="I135" s="6"/>
      <c r="J135" s="7"/>
    </row>
    <row r="136" spans="2:10">
      <c r="B136" s="8"/>
      <c r="C136" s="6"/>
      <c r="D136" s="7"/>
      <c r="E136" s="6"/>
      <c r="F136" s="7"/>
      <c r="G136" s="6"/>
      <c r="H136" s="7"/>
      <c r="I136" s="6"/>
      <c r="J136" s="7"/>
    </row>
    <row r="137" spans="2:10">
      <c r="B137" s="8"/>
      <c r="C137" s="6"/>
      <c r="D137" s="7"/>
      <c r="E137" s="6"/>
      <c r="F137" s="7"/>
      <c r="G137" s="6"/>
      <c r="H137" s="7"/>
      <c r="I137" s="6"/>
      <c r="J137" s="7"/>
    </row>
    <row r="138" spans="2:10">
      <c r="B138" s="8"/>
      <c r="C138" s="6"/>
      <c r="D138" s="7"/>
      <c r="E138" s="6"/>
      <c r="F138" s="7"/>
      <c r="G138" s="6"/>
      <c r="H138" s="7"/>
      <c r="I138" s="6"/>
      <c r="J138" s="7"/>
    </row>
    <row r="139" spans="2:10">
      <c r="B139" s="8"/>
      <c r="C139" s="6"/>
      <c r="D139" s="7"/>
      <c r="E139" s="6"/>
      <c r="F139" s="7"/>
      <c r="G139" s="6"/>
      <c r="H139" s="7"/>
      <c r="I139" s="6"/>
      <c r="J139" s="7"/>
    </row>
    <row r="140" spans="2:10">
      <c r="B140" s="8"/>
      <c r="C140" s="6"/>
      <c r="D140" s="7"/>
      <c r="E140" s="6"/>
      <c r="F140" s="7"/>
      <c r="G140" s="6"/>
      <c r="H140" s="7"/>
      <c r="I140" s="6"/>
      <c r="J140" s="7"/>
    </row>
    <row r="141" spans="2:10">
      <c r="B141" s="8"/>
      <c r="C141" s="6"/>
      <c r="D141" s="7"/>
      <c r="E141" s="6"/>
      <c r="F141" s="7"/>
      <c r="G141" s="6"/>
      <c r="H141" s="7"/>
      <c r="I141" s="6"/>
      <c r="J141" s="7"/>
    </row>
    <row r="142" spans="2:10">
      <c r="B142" s="8"/>
      <c r="C142" s="6"/>
      <c r="D142" s="7"/>
      <c r="E142" s="6"/>
      <c r="F142" s="7"/>
      <c r="G142" s="6"/>
      <c r="H142" s="7"/>
      <c r="I142" s="6"/>
      <c r="J142" s="7"/>
    </row>
    <row r="143" spans="2:10">
      <c r="B143" s="8"/>
      <c r="C143" s="6"/>
      <c r="D143" s="7"/>
      <c r="E143" s="6"/>
      <c r="F143" s="7"/>
      <c r="G143" s="6"/>
      <c r="H143" s="7"/>
      <c r="I143" s="6"/>
      <c r="J143" s="7"/>
    </row>
    <row r="144" spans="2:10">
      <c r="B144" s="8"/>
      <c r="C144" s="6"/>
      <c r="D144" s="7"/>
      <c r="E144" s="6"/>
      <c r="F144" s="7"/>
      <c r="G144" s="6"/>
      <c r="H144" s="7"/>
      <c r="I144" s="6"/>
      <c r="J144" s="7"/>
    </row>
    <row r="145" spans="2:10">
      <c r="B145" s="8"/>
      <c r="C145" s="6"/>
      <c r="D145" s="7"/>
      <c r="E145" s="6"/>
      <c r="F145" s="7"/>
      <c r="G145" s="6"/>
      <c r="H145" s="7"/>
      <c r="I145" s="6"/>
      <c r="J145" s="7"/>
    </row>
    <row r="146" spans="2:10">
      <c r="B146" s="8"/>
      <c r="C146" s="6"/>
      <c r="D146" s="7"/>
      <c r="E146" s="6"/>
      <c r="F146" s="7"/>
      <c r="G146" s="6"/>
      <c r="H146" s="7"/>
      <c r="I146" s="6"/>
      <c r="J146" s="7"/>
    </row>
    <row r="147" spans="2:10">
      <c r="B147" s="8"/>
      <c r="C147" s="6"/>
      <c r="D147" s="7"/>
      <c r="E147" s="6"/>
      <c r="F147" s="7"/>
      <c r="G147" s="6"/>
      <c r="H147" s="7"/>
      <c r="I147" s="6"/>
      <c r="J147" s="7"/>
    </row>
    <row r="148" spans="2:10">
      <c r="B148" s="8"/>
      <c r="C148" s="6"/>
      <c r="D148" s="7"/>
      <c r="E148" s="6"/>
      <c r="F148" s="7"/>
      <c r="G148" s="6"/>
      <c r="H148" s="7"/>
      <c r="I148" s="6"/>
      <c r="J148" s="7"/>
    </row>
    <row r="149" spans="2:10">
      <c r="B149" s="8"/>
      <c r="C149" s="6"/>
      <c r="D149" s="7"/>
      <c r="E149" s="6"/>
      <c r="F149" s="7"/>
      <c r="G149" s="6"/>
      <c r="H149" s="7"/>
      <c r="I149" s="6"/>
      <c r="J149" s="7"/>
    </row>
    <row r="150" spans="2:10">
      <c r="B150" s="8"/>
      <c r="C150" s="6"/>
      <c r="D150" s="7"/>
      <c r="E150" s="6"/>
      <c r="F150" s="7"/>
      <c r="G150" s="6"/>
      <c r="H150" s="7"/>
      <c r="I150" s="6"/>
      <c r="J150" s="7"/>
    </row>
    <row r="151" spans="2:10">
      <c r="B151" s="8"/>
      <c r="C151" s="6"/>
      <c r="D151" s="7"/>
      <c r="E151" s="6"/>
      <c r="F151" s="7"/>
      <c r="G151" s="6"/>
      <c r="H151" s="7"/>
      <c r="I151" s="6"/>
      <c r="J151" s="7"/>
    </row>
    <row r="152" spans="2:10">
      <c r="B152" s="8"/>
      <c r="C152" s="6"/>
      <c r="D152" s="7"/>
      <c r="E152" s="6"/>
      <c r="F152" s="7"/>
      <c r="G152" s="6"/>
      <c r="H152" s="7"/>
      <c r="I152" s="6"/>
      <c r="J152" s="7"/>
    </row>
    <row r="153" spans="2:10">
      <c r="B153" s="8"/>
      <c r="C153" s="6"/>
      <c r="D153" s="7"/>
      <c r="E153" s="6"/>
      <c r="F153" s="7"/>
      <c r="G153" s="6"/>
      <c r="H153" s="7"/>
      <c r="I153" s="6"/>
      <c r="J153" s="7"/>
    </row>
    <row r="154" spans="2:10">
      <c r="B154" s="8"/>
      <c r="C154" s="6"/>
      <c r="D154" s="7"/>
      <c r="E154" s="6"/>
      <c r="F154" s="7"/>
      <c r="G154" s="6"/>
      <c r="H154" s="7"/>
      <c r="I154" s="6"/>
      <c r="J154" s="7"/>
    </row>
    <row r="155" spans="2:10">
      <c r="B155" s="8"/>
      <c r="C155" s="6"/>
      <c r="D155" s="7"/>
      <c r="E155" s="6"/>
      <c r="F155" s="7"/>
      <c r="G155" s="6"/>
      <c r="H155" s="7"/>
      <c r="I155" s="6"/>
      <c r="J155" s="7"/>
    </row>
    <row r="156" spans="2:10">
      <c r="B156" s="8"/>
      <c r="C156" s="6"/>
      <c r="D156" s="7"/>
      <c r="E156" s="6"/>
      <c r="F156" s="7"/>
      <c r="G156" s="6"/>
      <c r="H156" s="7"/>
      <c r="I156" s="6"/>
      <c r="J156" s="7"/>
    </row>
    <row r="157" spans="2:10">
      <c r="B157" s="8"/>
      <c r="C157" s="6"/>
      <c r="D157" s="7"/>
      <c r="E157" s="6"/>
      <c r="F157" s="7"/>
      <c r="G157" s="6"/>
      <c r="H157" s="7"/>
      <c r="I157" s="6"/>
      <c r="J157" s="7"/>
    </row>
    <row r="158" spans="2:10">
      <c r="B158" s="8"/>
      <c r="C158" s="6"/>
      <c r="D158" s="7"/>
      <c r="E158" s="6"/>
      <c r="F158" s="7"/>
      <c r="G158" s="6"/>
      <c r="H158" s="7"/>
      <c r="I158" s="6"/>
      <c r="J158" s="7"/>
    </row>
    <row r="159" spans="2:10">
      <c r="B159" s="8"/>
      <c r="C159" s="6"/>
      <c r="D159" s="7"/>
      <c r="E159" s="6"/>
      <c r="F159" s="7"/>
      <c r="G159" s="6"/>
      <c r="H159" s="7"/>
      <c r="I159" s="6"/>
      <c r="J159" s="7"/>
    </row>
    <row r="160" spans="2:10">
      <c r="B160" s="8"/>
      <c r="C160" s="6"/>
      <c r="D160" s="7"/>
      <c r="E160" s="6"/>
      <c r="F160" s="7"/>
      <c r="G160" s="6"/>
      <c r="H160" s="7"/>
      <c r="I160" s="6"/>
      <c r="J160" s="7"/>
    </row>
    <row r="161" spans="2:10">
      <c r="B161" s="8"/>
      <c r="C161" s="6"/>
      <c r="D161" s="7"/>
      <c r="E161" s="6"/>
      <c r="F161" s="7"/>
      <c r="G161" s="6"/>
      <c r="H161" s="7"/>
      <c r="I161" s="6"/>
      <c r="J161" s="7"/>
    </row>
    <row r="162" spans="2:10">
      <c r="B162" s="8"/>
      <c r="C162" s="6"/>
      <c r="D162" s="7"/>
      <c r="E162" s="6"/>
      <c r="F162" s="7"/>
      <c r="G162" s="6"/>
      <c r="H162" s="7"/>
      <c r="I162" s="6"/>
      <c r="J162" s="7"/>
    </row>
    <row r="163" spans="2:10">
      <c r="B163" s="8"/>
      <c r="C163" s="6"/>
      <c r="D163" s="7"/>
      <c r="E163" s="6"/>
      <c r="F163" s="7"/>
      <c r="G163" s="6"/>
      <c r="H163" s="7"/>
      <c r="I163" s="6"/>
      <c r="J163" s="7"/>
    </row>
    <row r="164" spans="2:10">
      <c r="B164" s="8"/>
      <c r="C164" s="6"/>
      <c r="D164" s="7"/>
      <c r="E164" s="6"/>
      <c r="F164" s="7"/>
      <c r="G164" s="6"/>
      <c r="H164" s="7"/>
      <c r="I164" s="6"/>
      <c r="J164" s="7"/>
    </row>
    <row r="165" spans="2:10">
      <c r="B165" s="8"/>
      <c r="C165" s="6"/>
      <c r="D165" s="7"/>
      <c r="E165" s="6"/>
      <c r="F165" s="7"/>
      <c r="G165" s="6"/>
      <c r="H165" s="7"/>
      <c r="I165" s="6"/>
      <c r="J165" s="7"/>
    </row>
    <row r="166" spans="2:10">
      <c r="B166" s="8"/>
      <c r="C166" s="6"/>
      <c r="D166" s="7"/>
      <c r="E166" s="6"/>
      <c r="F166" s="7"/>
      <c r="G166" s="6"/>
      <c r="H166" s="7"/>
      <c r="I166" s="6"/>
      <c r="J166" s="7"/>
    </row>
    <row r="167" spans="2:10">
      <c r="B167" s="8"/>
      <c r="C167" s="6"/>
      <c r="D167" s="7"/>
      <c r="E167" s="6"/>
      <c r="F167" s="7"/>
      <c r="G167" s="6"/>
      <c r="H167" s="7"/>
      <c r="I167" s="6"/>
      <c r="J167" s="7"/>
    </row>
    <row r="168" spans="2:10">
      <c r="B168" s="8"/>
      <c r="C168" s="6"/>
      <c r="D168" s="7"/>
      <c r="E168" s="6"/>
      <c r="F168" s="7"/>
      <c r="G168" s="6"/>
      <c r="H168" s="7"/>
      <c r="I168" s="6"/>
      <c r="J168" s="7"/>
    </row>
    <row r="169" spans="2:10">
      <c r="B169" s="8"/>
      <c r="C169" s="6"/>
      <c r="D169" s="7"/>
      <c r="E169" s="6"/>
      <c r="F169" s="7"/>
      <c r="G169" s="6"/>
      <c r="H169" s="7"/>
      <c r="I169" s="6"/>
      <c r="J169" s="7"/>
    </row>
    <row r="170" spans="2:10">
      <c r="B170" s="8"/>
      <c r="C170" s="6"/>
      <c r="D170" s="7"/>
      <c r="E170" s="6"/>
      <c r="F170" s="7"/>
      <c r="G170" s="6"/>
      <c r="H170" s="7"/>
      <c r="I170" s="6"/>
      <c r="J170" s="7"/>
    </row>
    <row r="171" spans="2:10">
      <c r="B171" s="8"/>
      <c r="C171" s="6"/>
      <c r="D171" s="7"/>
      <c r="E171" s="6"/>
      <c r="F171" s="7"/>
      <c r="G171" s="6"/>
      <c r="H171" s="7"/>
      <c r="I171" s="6"/>
      <c r="J171" s="7"/>
    </row>
    <row r="172" spans="2:10">
      <c r="B172" s="8"/>
      <c r="C172" s="6"/>
      <c r="D172" s="7"/>
      <c r="E172" s="6"/>
      <c r="F172" s="7"/>
      <c r="G172" s="6"/>
      <c r="H172" s="7"/>
      <c r="I172" s="6"/>
      <c r="J172" s="7"/>
    </row>
    <row r="173" spans="2:10">
      <c r="B173" s="8"/>
      <c r="C173" s="6"/>
      <c r="D173" s="7"/>
      <c r="E173" s="6"/>
      <c r="F173" s="7"/>
      <c r="G173" s="6"/>
      <c r="H173" s="7"/>
      <c r="I173" s="6"/>
      <c r="J173" s="7"/>
    </row>
    <row r="174" spans="2:10">
      <c r="B174" s="8"/>
      <c r="C174" s="6"/>
      <c r="D174" s="7"/>
      <c r="E174" s="6"/>
      <c r="F174" s="7"/>
      <c r="G174" s="6"/>
      <c r="H174" s="7"/>
      <c r="I174" s="6"/>
      <c r="J174" s="7"/>
    </row>
    <row r="175" spans="2:10">
      <c r="B175" s="8"/>
      <c r="C175" s="6"/>
      <c r="D175" s="7"/>
      <c r="E175" s="6"/>
      <c r="F175" s="7"/>
      <c r="G175" s="6"/>
      <c r="H175" s="7"/>
      <c r="I175" s="6"/>
      <c r="J175" s="7"/>
    </row>
    <row r="176" spans="2:10">
      <c r="B176" s="8"/>
      <c r="C176" s="6"/>
      <c r="D176" s="7"/>
      <c r="E176" s="6"/>
      <c r="F176" s="7"/>
      <c r="G176" s="6"/>
      <c r="H176" s="7"/>
      <c r="I176" s="6"/>
      <c r="J176" s="7"/>
    </row>
    <row r="177" spans="2:10">
      <c r="B177" s="8"/>
      <c r="C177" s="6"/>
      <c r="D177" s="7"/>
      <c r="E177" s="6"/>
      <c r="F177" s="7"/>
      <c r="G177" s="6"/>
      <c r="H177" s="7"/>
      <c r="I177" s="6"/>
      <c r="J177" s="7"/>
    </row>
    <row r="178" spans="2:10">
      <c r="B178" s="8"/>
      <c r="C178" s="6"/>
      <c r="D178" s="7"/>
      <c r="E178" s="6"/>
      <c r="F178" s="7"/>
      <c r="G178" s="6"/>
      <c r="H178" s="7"/>
      <c r="I178" s="6"/>
      <c r="J178" s="7"/>
    </row>
    <row r="179" spans="2:10">
      <c r="B179" s="8"/>
      <c r="C179" s="6"/>
      <c r="D179" s="7"/>
      <c r="E179" s="6"/>
      <c r="F179" s="7"/>
      <c r="G179" s="6"/>
      <c r="H179" s="7"/>
      <c r="I179" s="6"/>
      <c r="J179" s="7"/>
    </row>
    <row r="180" spans="2:10">
      <c r="B180" s="8"/>
      <c r="C180" s="6"/>
      <c r="D180" s="7"/>
      <c r="E180" s="6"/>
      <c r="F180" s="7"/>
      <c r="G180" s="6"/>
      <c r="H180" s="7"/>
      <c r="I180" s="6"/>
      <c r="J180" s="7"/>
    </row>
    <row r="181" spans="2:10">
      <c r="B181" s="8"/>
      <c r="C181" s="6"/>
      <c r="D181" s="7"/>
      <c r="E181" s="6"/>
      <c r="F181" s="7"/>
      <c r="G181" s="6"/>
      <c r="H181" s="7"/>
      <c r="I181" s="6"/>
      <c r="J181" s="7"/>
    </row>
    <row r="182" spans="2:10">
      <c r="B182" s="8"/>
      <c r="C182" s="6"/>
      <c r="D182" s="7"/>
      <c r="E182" s="6"/>
      <c r="F182" s="7"/>
      <c r="G182" s="6"/>
      <c r="H182" s="7"/>
      <c r="I182" s="6"/>
      <c r="J182" s="7"/>
    </row>
    <row r="183" spans="2:10">
      <c r="B183" s="8"/>
      <c r="C183" s="6"/>
      <c r="D183" s="7"/>
      <c r="E183" s="6"/>
      <c r="F183" s="7"/>
      <c r="G183" s="6"/>
      <c r="H183" s="7"/>
      <c r="I183" s="6"/>
      <c r="J183" s="7"/>
    </row>
    <row r="184" spans="2:10">
      <c r="B184" s="8"/>
      <c r="C184" s="6"/>
      <c r="D184" s="7"/>
      <c r="E184" s="6"/>
      <c r="F184" s="7"/>
      <c r="G184" s="6"/>
      <c r="H184" s="7"/>
      <c r="I184" s="6"/>
      <c r="J184" s="7"/>
    </row>
    <row r="185" spans="2:10">
      <c r="B185" s="8"/>
      <c r="C185" s="6"/>
      <c r="D185" s="7"/>
      <c r="E185" s="6"/>
      <c r="F185" s="7"/>
      <c r="G185" s="6"/>
      <c r="H185" s="7"/>
      <c r="I185" s="6"/>
      <c r="J185" s="7"/>
    </row>
    <row r="186" spans="2:10">
      <c r="B186" s="8"/>
      <c r="C186" s="6"/>
      <c r="D186" s="7"/>
      <c r="E186" s="6"/>
      <c r="F186" s="7"/>
      <c r="G186" s="6"/>
      <c r="H186" s="7"/>
      <c r="I186" s="6"/>
      <c r="J186" s="7"/>
    </row>
    <row r="187" spans="2:10">
      <c r="B187" s="8"/>
      <c r="C187" s="6"/>
      <c r="D187" s="7"/>
      <c r="E187" s="6"/>
      <c r="F187" s="7"/>
      <c r="G187" s="6"/>
      <c r="H187" s="7"/>
      <c r="I187" s="6"/>
      <c r="J187" s="7"/>
    </row>
    <row r="188" spans="2:10">
      <c r="B188" s="8"/>
      <c r="C188" s="6"/>
      <c r="D188" s="7"/>
      <c r="E188" s="6"/>
      <c r="F188" s="7"/>
      <c r="G188" s="6"/>
      <c r="H188" s="7"/>
      <c r="I188" s="6"/>
      <c r="J188" s="7"/>
    </row>
    <row r="189" spans="2:10">
      <c r="B189" s="8"/>
      <c r="C189" s="6"/>
      <c r="D189" s="7"/>
      <c r="E189" s="6"/>
      <c r="F189" s="7"/>
      <c r="G189" s="6"/>
      <c r="H189" s="7"/>
      <c r="I189" s="6"/>
      <c r="J189" s="7"/>
    </row>
    <row r="190" spans="2:10">
      <c r="B190" s="8"/>
      <c r="C190" s="6"/>
      <c r="D190" s="7"/>
      <c r="E190" s="6"/>
      <c r="F190" s="7"/>
      <c r="G190" s="6"/>
      <c r="H190" s="7"/>
      <c r="I190" s="6"/>
      <c r="J190" s="7"/>
    </row>
    <row r="191" spans="2:10">
      <c r="B191" s="8"/>
      <c r="C191" s="6"/>
      <c r="D191" s="7"/>
      <c r="E191" s="6"/>
      <c r="F191" s="7"/>
      <c r="G191" s="6"/>
      <c r="H191" s="7"/>
      <c r="I191" s="6"/>
      <c r="J191" s="7"/>
    </row>
    <row r="192" spans="2:10">
      <c r="B192" s="8"/>
      <c r="C192" s="6"/>
      <c r="D192" s="7"/>
      <c r="E192" s="6"/>
      <c r="F192" s="7"/>
      <c r="G192" s="6"/>
      <c r="H192" s="7"/>
      <c r="I192" s="6"/>
      <c r="J192" s="7"/>
    </row>
    <row r="193" spans="2:10">
      <c r="B193" s="8"/>
      <c r="C193" s="6"/>
      <c r="D193" s="7"/>
      <c r="E193" s="6"/>
      <c r="F193" s="7"/>
      <c r="G193" s="6"/>
      <c r="H193" s="7"/>
      <c r="I193" s="6"/>
      <c r="J193" s="7"/>
    </row>
    <row r="194" spans="2:10">
      <c r="B194" s="8"/>
      <c r="C194" s="6"/>
      <c r="D194" s="7"/>
      <c r="E194" s="6"/>
      <c r="F194" s="7"/>
      <c r="G194" s="6"/>
      <c r="H194" s="7"/>
      <c r="I194" s="6"/>
      <c r="J194" s="7"/>
    </row>
    <row r="195" spans="2:10">
      <c r="B195" s="8"/>
      <c r="C195" s="6"/>
      <c r="D195" s="7"/>
      <c r="E195" s="6"/>
      <c r="F195" s="7"/>
      <c r="G195" s="6"/>
      <c r="H195" s="7"/>
      <c r="I195" s="6"/>
      <c r="J195" s="7"/>
    </row>
    <row r="196" spans="2:10">
      <c r="B196" s="8"/>
      <c r="C196" s="6"/>
      <c r="D196" s="7"/>
      <c r="E196" s="6"/>
      <c r="F196" s="7"/>
      <c r="G196" s="6"/>
      <c r="H196" s="7"/>
      <c r="I196" s="6"/>
      <c r="J196" s="7"/>
    </row>
    <row r="197" spans="2:10">
      <c r="B197" s="8"/>
      <c r="C197" s="6"/>
      <c r="D197" s="7"/>
      <c r="E197" s="6"/>
      <c r="F197" s="7"/>
      <c r="G197" s="6"/>
      <c r="H197" s="7"/>
      <c r="I197" s="6"/>
      <c r="J197" s="7"/>
    </row>
    <row r="198" spans="2:10">
      <c r="B198" s="8"/>
      <c r="C198" s="6"/>
      <c r="D198" s="7"/>
      <c r="E198" s="6"/>
      <c r="F198" s="7"/>
      <c r="G198" s="6"/>
      <c r="H198" s="7"/>
      <c r="I198" s="6"/>
      <c r="J198" s="7"/>
    </row>
    <row r="199" spans="2:10">
      <c r="B199" s="8"/>
      <c r="C199" s="6"/>
      <c r="D199" s="7"/>
      <c r="E199" s="6"/>
      <c r="F199" s="7"/>
      <c r="G199" s="6"/>
      <c r="H199" s="7"/>
      <c r="I199" s="6"/>
      <c r="J199" s="7"/>
    </row>
    <row r="200" spans="2:10">
      <c r="B200" s="8"/>
      <c r="C200" s="6"/>
      <c r="D200" s="7"/>
      <c r="E200" s="6"/>
      <c r="F200" s="7"/>
      <c r="G200" s="6"/>
      <c r="H200" s="7"/>
      <c r="I200" s="6"/>
      <c r="J200" s="7"/>
    </row>
    <row r="201" spans="2:10">
      <c r="B201" s="8"/>
      <c r="C201" s="6"/>
      <c r="D201" s="7"/>
      <c r="E201" s="6"/>
      <c r="F201" s="7"/>
      <c r="G201" s="6"/>
      <c r="H201" s="7"/>
      <c r="I201" s="6"/>
      <c r="J201" s="7"/>
    </row>
    <row r="202" spans="2:10">
      <c r="B202" s="8"/>
      <c r="C202" s="6"/>
      <c r="D202" s="7"/>
      <c r="E202" s="6"/>
      <c r="F202" s="7"/>
      <c r="G202" s="6"/>
      <c r="H202" s="7"/>
      <c r="I202" s="6"/>
      <c r="J202" s="7"/>
    </row>
    <row r="203" spans="2:10">
      <c r="B203" s="8"/>
      <c r="C203" s="6"/>
      <c r="D203" s="7"/>
      <c r="E203" s="6"/>
      <c r="F203" s="7"/>
      <c r="G203" s="6"/>
      <c r="H203" s="7"/>
      <c r="I203" s="6"/>
      <c r="J203" s="7"/>
    </row>
    <row r="204" spans="2:10">
      <c r="B204" s="8"/>
      <c r="C204" s="6"/>
      <c r="D204" s="7"/>
      <c r="E204" s="6"/>
      <c r="F204" s="7"/>
      <c r="G204" s="6"/>
      <c r="H204" s="7"/>
      <c r="I204" s="6"/>
      <c r="J204" s="7"/>
    </row>
    <row r="205" spans="2:10">
      <c r="B205" s="8"/>
      <c r="C205" s="6"/>
      <c r="D205" s="7"/>
      <c r="E205" s="6"/>
      <c r="F205" s="7"/>
      <c r="G205" s="6"/>
      <c r="H205" s="7"/>
      <c r="I205" s="6"/>
      <c r="J205" s="7"/>
    </row>
    <row r="206" spans="2:10">
      <c r="B206" s="8"/>
      <c r="C206" s="6"/>
      <c r="D206" s="7"/>
      <c r="E206" s="6"/>
      <c r="F206" s="7"/>
      <c r="G206" s="6"/>
      <c r="H206" s="7"/>
      <c r="I206" s="6"/>
      <c r="J206" s="7"/>
    </row>
    <row r="207" spans="2:10">
      <c r="B207" s="8"/>
      <c r="C207" s="6"/>
      <c r="D207" s="7"/>
      <c r="E207" s="6"/>
      <c r="F207" s="7"/>
      <c r="G207" s="6"/>
      <c r="H207" s="7"/>
      <c r="I207" s="6"/>
      <c r="J207" s="7"/>
    </row>
    <row r="208" spans="2:10">
      <c r="B208" s="8"/>
      <c r="C208" s="6"/>
      <c r="D208" s="7"/>
      <c r="E208" s="6"/>
      <c r="F208" s="7"/>
      <c r="G208" s="6"/>
      <c r="H208" s="7"/>
      <c r="I208" s="6"/>
      <c r="J208" s="7"/>
    </row>
    <row r="209" spans="2:10">
      <c r="B209" s="8"/>
      <c r="C209" s="6"/>
      <c r="D209" s="7"/>
      <c r="E209" s="6"/>
      <c r="F209" s="7"/>
      <c r="G209" s="6"/>
      <c r="H209" s="7"/>
      <c r="I209" s="6"/>
      <c r="J209" s="7"/>
    </row>
    <row r="210" spans="2:10">
      <c r="B210" s="8"/>
      <c r="C210" s="6"/>
      <c r="D210" s="7"/>
      <c r="E210" s="6"/>
      <c r="F210" s="7"/>
      <c r="G210" s="6"/>
      <c r="H210" s="7"/>
      <c r="I210" s="6"/>
      <c r="J210" s="7"/>
    </row>
    <row r="211" spans="2:10">
      <c r="B211" s="8"/>
      <c r="C211" s="6"/>
      <c r="D211" s="7"/>
      <c r="E211" s="6"/>
      <c r="F211" s="7"/>
      <c r="G211" s="6"/>
      <c r="H211" s="7"/>
      <c r="I211" s="6"/>
      <c r="J211" s="7"/>
    </row>
    <row r="212" spans="2:10">
      <c r="B212" s="8"/>
      <c r="C212" s="6"/>
      <c r="D212" s="7"/>
      <c r="E212" s="6"/>
      <c r="F212" s="7"/>
      <c r="G212" s="6"/>
      <c r="H212" s="7"/>
      <c r="I212" s="6"/>
      <c r="J212" s="7"/>
    </row>
    <row r="213" spans="2:10">
      <c r="B213" s="8"/>
      <c r="C213" s="6"/>
      <c r="D213" s="7"/>
      <c r="E213" s="6"/>
      <c r="F213" s="7"/>
      <c r="G213" s="6"/>
      <c r="H213" s="7"/>
      <c r="I213" s="6"/>
      <c r="J213" s="7"/>
    </row>
    <row r="214" spans="2:10">
      <c r="B214" s="8"/>
      <c r="C214" s="6"/>
      <c r="D214" s="7"/>
      <c r="E214" s="6"/>
      <c r="F214" s="7"/>
      <c r="G214" s="6"/>
      <c r="H214" s="7"/>
      <c r="I214" s="6"/>
      <c r="J214" s="7"/>
    </row>
    <row r="215" spans="2:10">
      <c r="B215" s="8"/>
      <c r="C215" s="6"/>
      <c r="D215" s="7"/>
      <c r="E215" s="6"/>
      <c r="F215" s="7"/>
      <c r="G215" s="6"/>
      <c r="H215" s="7"/>
      <c r="I215" s="6"/>
      <c r="J215" s="7"/>
    </row>
    <row r="216" spans="2:10">
      <c r="B216" s="8"/>
      <c r="C216" s="6"/>
      <c r="D216" s="7"/>
      <c r="E216" s="6"/>
      <c r="F216" s="7"/>
      <c r="G216" s="6"/>
      <c r="H216" s="7"/>
      <c r="I216" s="6"/>
      <c r="J216" s="7"/>
    </row>
    <row r="217" spans="2:10">
      <c r="B217" s="8"/>
      <c r="C217" s="6"/>
      <c r="D217" s="7"/>
      <c r="E217" s="6"/>
      <c r="F217" s="7"/>
      <c r="G217" s="6"/>
      <c r="H217" s="7"/>
      <c r="I217" s="6"/>
      <c r="J217" s="7"/>
    </row>
    <row r="218" spans="2:10">
      <c r="B218" s="8"/>
      <c r="C218" s="6"/>
      <c r="D218" s="7"/>
      <c r="E218" s="6"/>
      <c r="F218" s="7"/>
      <c r="G218" s="6"/>
      <c r="H218" s="7"/>
      <c r="I218" s="6"/>
      <c r="J218" s="7"/>
    </row>
    <row r="219" spans="2:10">
      <c r="B219" s="8"/>
      <c r="C219" s="6"/>
      <c r="D219" s="7"/>
      <c r="E219" s="6"/>
      <c r="F219" s="7"/>
      <c r="G219" s="6"/>
      <c r="H219" s="7"/>
      <c r="I219" s="6"/>
      <c r="J219" s="7"/>
    </row>
    <row r="220" spans="2:10">
      <c r="B220" s="8"/>
      <c r="C220" s="6"/>
      <c r="D220" s="7"/>
      <c r="E220" s="6"/>
      <c r="F220" s="7"/>
      <c r="G220" s="6"/>
      <c r="H220" s="7"/>
      <c r="I220" s="6"/>
      <c r="J220" s="7"/>
    </row>
    <row r="221" spans="2:10">
      <c r="B221" s="8"/>
      <c r="C221" s="6"/>
      <c r="D221" s="7"/>
      <c r="E221" s="6"/>
      <c r="F221" s="7"/>
      <c r="G221" s="6"/>
      <c r="H221" s="7"/>
      <c r="I221" s="6"/>
      <c r="J221" s="7"/>
    </row>
    <row r="222" spans="2:10">
      <c r="B222" s="8"/>
      <c r="C222" s="6"/>
      <c r="D222" s="7"/>
      <c r="E222" s="6"/>
      <c r="F222" s="7"/>
      <c r="G222" s="6"/>
      <c r="H222" s="7"/>
      <c r="I222" s="6"/>
      <c r="J222" s="7"/>
    </row>
    <row r="223" spans="2:10">
      <c r="B223" s="8"/>
      <c r="C223" s="6"/>
      <c r="D223" s="7"/>
      <c r="E223" s="6"/>
      <c r="F223" s="7"/>
      <c r="G223" s="6"/>
      <c r="H223" s="7"/>
      <c r="I223" s="6"/>
      <c r="J223" s="7"/>
    </row>
    <row r="224" spans="2:10">
      <c r="B224" s="8"/>
      <c r="C224" s="6"/>
      <c r="D224" s="7"/>
      <c r="E224" s="6"/>
      <c r="F224" s="7"/>
      <c r="G224" s="6"/>
      <c r="H224" s="7"/>
      <c r="I224" s="6"/>
      <c r="J224" s="7"/>
    </row>
    <row r="225" spans="2:10">
      <c r="B225" s="8"/>
      <c r="C225" s="6"/>
      <c r="D225" s="7"/>
      <c r="E225" s="6"/>
      <c r="F225" s="7"/>
      <c r="G225" s="6"/>
      <c r="H225" s="7"/>
      <c r="I225" s="6"/>
      <c r="J225" s="7"/>
    </row>
    <row r="226" spans="2:10">
      <c r="B226" s="8"/>
      <c r="C226" s="6"/>
      <c r="D226" s="7"/>
      <c r="E226" s="6"/>
      <c r="F226" s="7"/>
      <c r="G226" s="6"/>
      <c r="H226" s="7"/>
      <c r="I226" s="6"/>
      <c r="J226" s="7"/>
    </row>
    <row r="227" spans="2:10">
      <c r="B227" s="8"/>
      <c r="C227" s="6"/>
      <c r="D227" s="7"/>
      <c r="E227" s="6"/>
      <c r="F227" s="7"/>
      <c r="G227" s="6"/>
      <c r="H227" s="7"/>
      <c r="I227" s="6"/>
      <c r="J227" s="7"/>
    </row>
    <row r="228" spans="2:10">
      <c r="B228" s="8"/>
      <c r="C228" s="6"/>
      <c r="D228" s="7"/>
      <c r="E228" s="6"/>
      <c r="F228" s="7"/>
      <c r="G228" s="6"/>
      <c r="H228" s="7"/>
      <c r="I228" s="6"/>
      <c r="J228" s="7"/>
    </row>
    <row r="229" spans="2:10">
      <c r="B229" s="8"/>
      <c r="C229" s="6"/>
      <c r="D229" s="7"/>
      <c r="E229" s="6"/>
      <c r="F229" s="7"/>
      <c r="G229" s="6"/>
      <c r="H229" s="7"/>
      <c r="I229" s="6"/>
      <c r="J229" s="7"/>
    </row>
    <row r="230" spans="2:10">
      <c r="B230" s="8"/>
      <c r="C230" s="6"/>
      <c r="D230" s="7"/>
      <c r="E230" s="6"/>
      <c r="F230" s="7"/>
      <c r="G230" s="6"/>
      <c r="H230" s="7"/>
      <c r="I230" s="6"/>
      <c r="J230" s="7"/>
    </row>
    <row r="231" spans="2:10">
      <c r="B231" s="8"/>
      <c r="C231" s="6"/>
      <c r="D231" s="7"/>
      <c r="E231" s="6"/>
      <c r="F231" s="7"/>
      <c r="G231" s="6"/>
      <c r="H231" s="7"/>
      <c r="I231" s="6"/>
      <c r="J231" s="7"/>
    </row>
    <row r="232" spans="2:10">
      <c r="B232" s="8"/>
      <c r="C232" s="6"/>
      <c r="D232" s="7"/>
      <c r="E232" s="6"/>
      <c r="F232" s="7"/>
      <c r="G232" s="6"/>
      <c r="H232" s="7"/>
      <c r="I232" s="6"/>
      <c r="J232" s="7"/>
    </row>
    <row r="233" spans="2:10">
      <c r="B233" s="8"/>
      <c r="C233" s="6"/>
      <c r="D233" s="7"/>
      <c r="E233" s="6"/>
      <c r="F233" s="7"/>
      <c r="G233" s="6"/>
      <c r="H233" s="7"/>
      <c r="I233" s="6"/>
      <c r="J233" s="7"/>
    </row>
    <row r="234" spans="2:10">
      <c r="B234" s="8"/>
      <c r="C234" s="6"/>
      <c r="D234" s="7"/>
      <c r="E234" s="6"/>
      <c r="F234" s="7"/>
      <c r="G234" s="6"/>
      <c r="H234" s="7"/>
      <c r="I234" s="6"/>
      <c r="J234" s="7"/>
    </row>
    <row r="235" spans="2:10">
      <c r="B235" s="8"/>
      <c r="C235" s="6"/>
      <c r="D235" s="7"/>
      <c r="E235" s="6"/>
      <c r="F235" s="7"/>
      <c r="G235" s="6"/>
      <c r="H235" s="7"/>
      <c r="I235" s="6"/>
      <c r="J235" s="7"/>
    </row>
    <row r="236" spans="2:10">
      <c r="B236" s="8"/>
      <c r="C236" s="6"/>
      <c r="D236" s="7"/>
      <c r="E236" s="6"/>
      <c r="F236" s="7"/>
      <c r="G236" s="6"/>
      <c r="H236" s="7"/>
      <c r="I236" s="6"/>
      <c r="J236" s="7"/>
    </row>
    <row r="237" spans="2:10">
      <c r="B237" s="8"/>
      <c r="C237" s="6"/>
      <c r="D237" s="7"/>
      <c r="E237" s="6"/>
      <c r="F237" s="7"/>
      <c r="G237" s="6"/>
      <c r="H237" s="7"/>
      <c r="I237" s="6"/>
      <c r="J237" s="7"/>
    </row>
    <row r="238" spans="2:10">
      <c r="B238" s="8"/>
      <c r="C238" s="6"/>
      <c r="D238" s="7"/>
      <c r="E238" s="6"/>
      <c r="F238" s="7"/>
      <c r="G238" s="6"/>
      <c r="H238" s="7"/>
      <c r="I238" s="6"/>
      <c r="J238" s="7"/>
    </row>
    <row r="239" spans="2:10">
      <c r="B239" s="8"/>
      <c r="C239" s="6"/>
      <c r="D239" s="7"/>
      <c r="E239" s="6"/>
      <c r="F239" s="7"/>
      <c r="G239" s="6"/>
      <c r="H239" s="7"/>
      <c r="I239" s="6"/>
      <c r="J239" s="7"/>
    </row>
    <row r="240" spans="2:10">
      <c r="B240" s="8"/>
      <c r="C240" s="6"/>
      <c r="D240" s="7"/>
      <c r="E240" s="6"/>
      <c r="F240" s="7"/>
      <c r="G240" s="6"/>
      <c r="H240" s="7"/>
      <c r="I240" s="6"/>
      <c r="J240" s="7"/>
    </row>
    <row r="241" spans="2:10">
      <c r="B241" s="8"/>
      <c r="C241" s="6"/>
      <c r="D241" s="7"/>
      <c r="E241" s="6"/>
      <c r="F241" s="7"/>
      <c r="G241" s="6"/>
      <c r="H241" s="7"/>
      <c r="I241" s="6"/>
      <c r="J241" s="7"/>
    </row>
    <row r="242" spans="2:10">
      <c r="B242" s="8"/>
      <c r="C242" s="6"/>
      <c r="D242" s="7"/>
      <c r="E242" s="6"/>
      <c r="F242" s="7"/>
      <c r="G242" s="6"/>
      <c r="H242" s="7"/>
      <c r="I242" s="6"/>
      <c r="J242" s="7"/>
    </row>
    <row r="243" spans="2:10">
      <c r="B243" s="8"/>
      <c r="C243" s="6"/>
      <c r="D243" s="7"/>
      <c r="E243" s="6"/>
      <c r="F243" s="7"/>
      <c r="G243" s="6"/>
      <c r="H243" s="7"/>
      <c r="I243" s="6"/>
      <c r="J243" s="7"/>
    </row>
    <row r="244" spans="2:10">
      <c r="B244" s="8"/>
      <c r="C244" s="6"/>
      <c r="D244" s="7"/>
      <c r="E244" s="6"/>
      <c r="F244" s="7"/>
      <c r="G244" s="6"/>
      <c r="H244" s="7"/>
      <c r="I244" s="6"/>
      <c r="J244" s="7"/>
    </row>
    <row r="245" spans="2:10">
      <c r="B245" s="8"/>
      <c r="C245" s="6"/>
      <c r="D245" s="7"/>
      <c r="E245" s="6"/>
      <c r="F245" s="7"/>
      <c r="G245" s="6"/>
      <c r="H245" s="7"/>
      <c r="I245" s="6"/>
      <c r="J245" s="7"/>
    </row>
    <row r="246" spans="2:10">
      <c r="B246" s="8"/>
      <c r="C246" s="6"/>
      <c r="D246" s="7"/>
      <c r="E246" s="6"/>
      <c r="F246" s="7"/>
      <c r="G246" s="6"/>
      <c r="H246" s="7"/>
      <c r="I246" s="6"/>
      <c r="J246" s="7"/>
    </row>
    <row r="247" spans="2:10">
      <c r="B247" s="8"/>
      <c r="C247" s="6"/>
      <c r="D247" s="7"/>
      <c r="E247" s="6"/>
      <c r="F247" s="7"/>
      <c r="G247" s="6"/>
      <c r="H247" s="7"/>
      <c r="I247" s="6"/>
      <c r="J247" s="7"/>
    </row>
    <row r="248" spans="2:10">
      <c r="B248" s="8"/>
      <c r="C248" s="6"/>
      <c r="D248" s="7"/>
      <c r="E248" s="6"/>
      <c r="F248" s="7"/>
      <c r="G248" s="6"/>
      <c r="H248" s="7"/>
      <c r="I248" s="6"/>
      <c r="J248" s="7"/>
    </row>
    <row r="249" spans="2:10">
      <c r="B249" s="8"/>
      <c r="C249" s="6"/>
      <c r="D249" s="7"/>
      <c r="E249" s="6"/>
      <c r="F249" s="7"/>
      <c r="G249" s="6"/>
      <c r="H249" s="7"/>
      <c r="I249" s="6"/>
      <c r="J249" s="7"/>
    </row>
    <row r="250" spans="2:10">
      <c r="B250" s="8"/>
      <c r="C250" s="6"/>
      <c r="D250" s="7"/>
      <c r="E250" s="6"/>
      <c r="F250" s="7"/>
      <c r="G250" s="6"/>
      <c r="H250" s="7"/>
      <c r="I250" s="6"/>
      <c r="J250" s="7"/>
    </row>
    <row r="251" spans="2:10">
      <c r="B251" s="8"/>
      <c r="C251" s="6"/>
      <c r="D251" s="7"/>
      <c r="E251" s="6"/>
      <c r="F251" s="7"/>
      <c r="G251" s="6"/>
      <c r="H251" s="7"/>
      <c r="I251" s="6"/>
      <c r="J251" s="7"/>
    </row>
    <row r="252" spans="2:10">
      <c r="B252" s="8"/>
      <c r="C252" s="6"/>
      <c r="D252" s="7"/>
      <c r="E252" s="6"/>
      <c r="F252" s="7"/>
      <c r="G252" s="6"/>
      <c r="H252" s="7"/>
      <c r="I252" s="6"/>
      <c r="J252" s="7"/>
    </row>
    <row r="253" spans="2:10">
      <c r="B253" s="8"/>
      <c r="C253" s="6"/>
      <c r="D253" s="7"/>
      <c r="E253" s="6"/>
      <c r="F253" s="7"/>
      <c r="G253" s="6"/>
      <c r="H253" s="7"/>
      <c r="I253" s="6"/>
      <c r="J253" s="7"/>
    </row>
    <row r="254" spans="2:10">
      <c r="B254" s="8"/>
      <c r="C254" s="6"/>
      <c r="D254" s="7"/>
      <c r="E254" s="6"/>
      <c r="F254" s="7"/>
      <c r="G254" s="6"/>
      <c r="H254" s="7"/>
      <c r="I254" s="6"/>
      <c r="J254" s="7"/>
    </row>
    <row r="255" spans="2:10">
      <c r="B255" s="8"/>
      <c r="C255" s="6"/>
      <c r="D255" s="7"/>
      <c r="E255" s="6"/>
      <c r="F255" s="7"/>
      <c r="G255" s="6"/>
      <c r="H255" s="7"/>
      <c r="I255" s="6"/>
      <c r="J255" s="7"/>
    </row>
    <row r="256" spans="2:10">
      <c r="B256" s="8"/>
      <c r="C256" s="6"/>
      <c r="D256" s="7"/>
      <c r="E256" s="6"/>
      <c r="F256" s="7"/>
      <c r="G256" s="6"/>
      <c r="H256" s="7"/>
      <c r="I256" s="6"/>
      <c r="J256" s="7"/>
    </row>
    <row r="257" spans="2:10">
      <c r="B257" s="8"/>
      <c r="C257" s="6"/>
      <c r="D257" s="7"/>
      <c r="E257" s="6"/>
      <c r="F257" s="7"/>
      <c r="G257" s="6"/>
      <c r="H257" s="7"/>
      <c r="I257" s="6"/>
      <c r="J257" s="7"/>
    </row>
    <row r="258" spans="2:10">
      <c r="B258" s="8"/>
      <c r="C258" s="6"/>
      <c r="D258" s="7"/>
      <c r="E258" s="6"/>
      <c r="F258" s="7"/>
      <c r="G258" s="6"/>
      <c r="H258" s="7"/>
      <c r="I258" s="6"/>
      <c r="J258" s="7"/>
    </row>
    <row r="259" spans="2:10">
      <c r="B259" s="8"/>
      <c r="C259" s="6"/>
      <c r="D259" s="7"/>
      <c r="E259" s="6"/>
      <c r="F259" s="7"/>
      <c r="G259" s="6"/>
      <c r="H259" s="7"/>
      <c r="I259" s="6"/>
      <c r="J259" s="7"/>
    </row>
    <row r="260" spans="2:10">
      <c r="B260" s="8"/>
      <c r="C260" s="6"/>
      <c r="D260" s="7"/>
      <c r="E260" s="6"/>
      <c r="F260" s="7"/>
      <c r="G260" s="6"/>
      <c r="H260" s="7"/>
      <c r="I260" s="6"/>
      <c r="J260" s="7"/>
    </row>
    <row r="261" spans="2:10">
      <c r="B261" s="8"/>
      <c r="C261" s="6"/>
      <c r="D261" s="7"/>
      <c r="E261" s="6"/>
      <c r="F261" s="7"/>
      <c r="G261" s="6"/>
      <c r="H261" s="7"/>
      <c r="I261" s="6"/>
      <c r="J261" s="7"/>
    </row>
    <row r="262" spans="2:10">
      <c r="B262" s="8"/>
      <c r="C262" s="6"/>
      <c r="D262" s="7"/>
      <c r="E262" s="6"/>
      <c r="F262" s="7"/>
      <c r="G262" s="6"/>
      <c r="H262" s="7"/>
      <c r="I262" s="6"/>
      <c r="J262" s="7"/>
    </row>
    <row r="263" spans="2:10">
      <c r="B263" s="8"/>
      <c r="C263" s="6"/>
      <c r="D263" s="7"/>
      <c r="E263" s="6"/>
      <c r="F263" s="7"/>
      <c r="G263" s="6"/>
      <c r="H263" s="7"/>
      <c r="I263" s="6"/>
      <c r="J263" s="7"/>
    </row>
    <row r="264" spans="2:10">
      <c r="B264" s="8"/>
      <c r="C264" s="6"/>
      <c r="D264" s="7"/>
      <c r="E264" s="6"/>
      <c r="F264" s="7"/>
      <c r="G264" s="6"/>
      <c r="H264" s="7"/>
      <c r="I264" s="6"/>
      <c r="J264" s="7"/>
    </row>
    <row r="265" spans="2:10">
      <c r="B265" s="8"/>
      <c r="C265" s="6"/>
      <c r="D265" s="7"/>
      <c r="E265" s="6"/>
      <c r="F265" s="7"/>
      <c r="G265" s="6"/>
      <c r="H265" s="7"/>
      <c r="I265" s="6"/>
      <c r="J265" s="7"/>
    </row>
    <row r="266" spans="2:10">
      <c r="B266" s="8"/>
      <c r="C266" s="6"/>
      <c r="D266" s="7"/>
      <c r="E266" s="6"/>
      <c r="F266" s="7"/>
      <c r="G266" s="6"/>
      <c r="H266" s="7"/>
      <c r="I266" s="6"/>
      <c r="J266" s="7"/>
    </row>
    <row r="267" spans="2:10">
      <c r="B267" s="8"/>
      <c r="C267" s="6"/>
      <c r="D267" s="7"/>
      <c r="E267" s="6"/>
      <c r="F267" s="7"/>
      <c r="G267" s="6"/>
      <c r="H267" s="7"/>
      <c r="I267" s="6"/>
      <c r="J267" s="7"/>
    </row>
    <row r="268" spans="2:10">
      <c r="B268" s="8"/>
      <c r="C268" s="6"/>
      <c r="D268" s="7"/>
      <c r="E268" s="6"/>
      <c r="F268" s="7"/>
      <c r="G268" s="6"/>
      <c r="H268" s="7"/>
      <c r="I268" s="6"/>
      <c r="J268" s="7"/>
    </row>
    <row r="269" spans="2:10">
      <c r="B269" s="8"/>
      <c r="C269" s="6"/>
      <c r="D269" s="7"/>
      <c r="E269" s="6"/>
      <c r="F269" s="7"/>
      <c r="G269" s="6"/>
      <c r="H269" s="7"/>
      <c r="I269" s="6"/>
      <c r="J269" s="7"/>
    </row>
    <row r="270" spans="2:10">
      <c r="B270" s="8"/>
      <c r="C270" s="6"/>
      <c r="D270" s="7"/>
      <c r="E270" s="6"/>
      <c r="F270" s="7"/>
      <c r="G270" s="6"/>
      <c r="H270" s="7"/>
      <c r="I270" s="6"/>
      <c r="J270" s="7"/>
    </row>
    <row r="271" spans="2:10">
      <c r="B271" s="8"/>
      <c r="C271" s="6"/>
      <c r="D271" s="7"/>
      <c r="E271" s="6"/>
      <c r="F271" s="7"/>
      <c r="G271" s="6"/>
      <c r="H271" s="7"/>
      <c r="I271" s="6"/>
      <c r="J271" s="7"/>
    </row>
    <row r="272" spans="2:10">
      <c r="B272" s="8"/>
      <c r="C272" s="6"/>
      <c r="D272" s="7"/>
      <c r="E272" s="6"/>
      <c r="F272" s="7"/>
      <c r="G272" s="6"/>
      <c r="H272" s="7"/>
      <c r="I272" s="6"/>
      <c r="J272" s="7"/>
    </row>
    <row r="273" spans="2:10">
      <c r="B273" s="8"/>
      <c r="C273" s="6"/>
      <c r="D273" s="7"/>
      <c r="E273" s="6"/>
      <c r="F273" s="7"/>
      <c r="G273" s="6"/>
      <c r="H273" s="7"/>
      <c r="I273" s="6"/>
      <c r="J273" s="7"/>
    </row>
    <row r="274" spans="2:10">
      <c r="B274" s="8"/>
      <c r="C274" s="6"/>
      <c r="D274" s="7"/>
      <c r="E274" s="6"/>
      <c r="F274" s="7"/>
      <c r="G274" s="6"/>
      <c r="H274" s="7"/>
      <c r="I274" s="6"/>
      <c r="J274" s="7"/>
    </row>
    <row r="275" spans="2:10">
      <c r="B275" s="8"/>
      <c r="C275" s="6"/>
      <c r="D275" s="7"/>
      <c r="E275" s="6"/>
      <c r="F275" s="7"/>
      <c r="G275" s="6"/>
      <c r="H275" s="7"/>
      <c r="I275" s="6"/>
      <c r="J275" s="7"/>
    </row>
    <row r="276" spans="2:10">
      <c r="B276" s="8"/>
      <c r="C276" s="6"/>
      <c r="D276" s="7"/>
      <c r="E276" s="6"/>
      <c r="F276" s="7"/>
      <c r="G276" s="6"/>
      <c r="H276" s="7"/>
      <c r="I276" s="6"/>
      <c r="J276" s="7"/>
    </row>
    <row r="277" spans="2:10">
      <c r="B277" s="8"/>
      <c r="C277" s="6"/>
      <c r="D277" s="7"/>
      <c r="E277" s="6"/>
      <c r="F277" s="7"/>
      <c r="G277" s="6"/>
      <c r="H277" s="7"/>
      <c r="I277" s="6"/>
      <c r="J277" s="7"/>
    </row>
    <row r="278" spans="2:10">
      <c r="B278" s="8"/>
      <c r="C278" s="6"/>
      <c r="D278" s="7"/>
      <c r="E278" s="6"/>
      <c r="F278" s="7"/>
      <c r="G278" s="6"/>
      <c r="H278" s="7"/>
      <c r="I278" s="6"/>
      <c r="J278" s="7"/>
    </row>
    <row r="279" spans="2:10">
      <c r="B279" s="8"/>
      <c r="C279" s="6"/>
      <c r="D279" s="7"/>
      <c r="E279" s="6"/>
      <c r="F279" s="7"/>
      <c r="G279" s="6"/>
      <c r="H279" s="7"/>
      <c r="I279" s="6"/>
      <c r="J279" s="7"/>
    </row>
    <row r="280" spans="2:10">
      <c r="B280" s="8"/>
      <c r="C280" s="6"/>
      <c r="D280" s="7"/>
      <c r="E280" s="6"/>
      <c r="F280" s="7"/>
      <c r="G280" s="6"/>
      <c r="H280" s="7"/>
      <c r="I280" s="6"/>
      <c r="J280" s="7"/>
    </row>
    <row r="281" spans="2:10">
      <c r="B281" s="8"/>
      <c r="C281" s="6"/>
      <c r="D281" s="7"/>
      <c r="E281" s="6"/>
      <c r="F281" s="7"/>
      <c r="G281" s="6"/>
      <c r="H281" s="7"/>
      <c r="I281" s="6"/>
      <c r="J281" s="7"/>
    </row>
    <row r="282" spans="2:10">
      <c r="B282" s="8"/>
      <c r="C282" s="6"/>
      <c r="D282" s="7"/>
      <c r="E282" s="6"/>
      <c r="F282" s="7"/>
      <c r="G282" s="6"/>
      <c r="H282" s="7"/>
      <c r="I282" s="6"/>
      <c r="J282" s="7"/>
    </row>
    <row r="283" spans="2:10">
      <c r="B283" s="8"/>
      <c r="C283" s="6"/>
      <c r="D283" s="7"/>
      <c r="E283" s="6"/>
      <c r="F283" s="7"/>
      <c r="G283" s="6"/>
      <c r="H283" s="7"/>
      <c r="I283" s="6"/>
      <c r="J283" s="7"/>
    </row>
    <row r="284" spans="2:10">
      <c r="B284" s="8"/>
      <c r="C284" s="6"/>
      <c r="D284" s="7"/>
      <c r="E284" s="6"/>
      <c r="F284" s="7"/>
      <c r="G284" s="6"/>
      <c r="H284" s="7"/>
      <c r="I284" s="6"/>
      <c r="J284" s="7"/>
    </row>
    <row r="285" spans="2:10">
      <c r="B285" s="8"/>
      <c r="C285" s="6"/>
      <c r="D285" s="7"/>
      <c r="E285" s="6"/>
      <c r="F285" s="7"/>
      <c r="G285" s="6"/>
      <c r="H285" s="7"/>
      <c r="I285" s="6"/>
      <c r="J285" s="7"/>
    </row>
    <row r="286" spans="2:10">
      <c r="B286" s="8"/>
      <c r="C286" s="6"/>
      <c r="D286" s="7"/>
      <c r="E286" s="6"/>
      <c r="F286" s="7"/>
      <c r="G286" s="6"/>
      <c r="H286" s="7"/>
      <c r="I286" s="6"/>
      <c r="J286" s="7"/>
    </row>
    <row r="287" spans="2:10">
      <c r="B287" s="8"/>
      <c r="C287" s="6"/>
      <c r="D287" s="7"/>
      <c r="E287" s="6"/>
      <c r="F287" s="7"/>
      <c r="G287" s="6"/>
      <c r="H287" s="7"/>
      <c r="I287" s="6"/>
      <c r="J287" s="7"/>
    </row>
    <row r="288" spans="2:10">
      <c r="B288" s="8"/>
      <c r="C288" s="6"/>
      <c r="D288" s="7"/>
      <c r="E288" s="6"/>
      <c r="F288" s="7"/>
      <c r="G288" s="6"/>
      <c r="H288" s="7"/>
      <c r="I288" s="6"/>
      <c r="J288" s="7"/>
    </row>
    <row r="289" spans="2:10">
      <c r="B289" s="8"/>
      <c r="C289" s="6"/>
      <c r="D289" s="7"/>
      <c r="E289" s="6"/>
      <c r="F289" s="7"/>
      <c r="G289" s="6"/>
      <c r="H289" s="7"/>
      <c r="I289" s="6"/>
      <c r="J289" s="7"/>
    </row>
    <row r="290" spans="2:10">
      <c r="B290" s="8"/>
      <c r="C290" s="6"/>
      <c r="D290" s="7"/>
      <c r="E290" s="6"/>
      <c r="F290" s="7"/>
      <c r="G290" s="6"/>
      <c r="H290" s="7"/>
      <c r="I290" s="6"/>
      <c r="J290" s="7"/>
    </row>
    <row r="291" spans="2:10">
      <c r="B291" s="8"/>
      <c r="C291" s="6"/>
      <c r="D291" s="7"/>
      <c r="E291" s="6"/>
      <c r="F291" s="7"/>
      <c r="G291" s="6"/>
      <c r="H291" s="7"/>
      <c r="I291" s="6"/>
      <c r="J291" s="7"/>
    </row>
    <row r="292" spans="2:10">
      <c r="B292" s="8"/>
      <c r="C292" s="6"/>
      <c r="D292" s="7"/>
      <c r="E292" s="6"/>
      <c r="F292" s="7"/>
      <c r="G292" s="6"/>
      <c r="H292" s="7"/>
      <c r="I292" s="6"/>
      <c r="J292" s="7"/>
    </row>
    <row r="293" spans="2:10">
      <c r="B293" s="8"/>
      <c r="C293" s="6"/>
      <c r="D293" s="7"/>
      <c r="E293" s="6"/>
      <c r="F293" s="7"/>
      <c r="G293" s="6"/>
      <c r="H293" s="7"/>
      <c r="I293" s="6"/>
      <c r="J293" s="7"/>
    </row>
    <row r="294" spans="2:10">
      <c r="B294" s="8"/>
      <c r="C294" s="6"/>
      <c r="D294" s="7"/>
      <c r="E294" s="6"/>
      <c r="F294" s="7"/>
      <c r="G294" s="6"/>
      <c r="H294" s="7"/>
      <c r="I294" s="6"/>
      <c r="J294" s="7"/>
    </row>
    <row r="295" spans="2:10">
      <c r="B295" s="8"/>
      <c r="C295" s="6"/>
      <c r="D295" s="7"/>
      <c r="E295" s="6"/>
      <c r="F295" s="7"/>
      <c r="G295" s="6"/>
      <c r="H295" s="7"/>
      <c r="I295" s="6"/>
      <c r="J295" s="7"/>
    </row>
    <row r="296" spans="2:10">
      <c r="B296" s="8"/>
      <c r="C296" s="6"/>
      <c r="D296" s="7"/>
      <c r="E296" s="6"/>
      <c r="F296" s="7"/>
      <c r="G296" s="6"/>
      <c r="H296" s="7"/>
      <c r="I296" s="6"/>
      <c r="J296" s="7"/>
    </row>
    <row r="297" spans="2:10">
      <c r="B297" s="8"/>
      <c r="C297" s="6"/>
      <c r="D297" s="7"/>
      <c r="E297" s="6"/>
      <c r="F297" s="7"/>
      <c r="G297" s="6"/>
      <c r="H297" s="7"/>
      <c r="I297" s="6"/>
      <c r="J297" s="7"/>
    </row>
    <row r="298" spans="2:10">
      <c r="B298" s="8"/>
      <c r="C298" s="6"/>
      <c r="D298" s="7"/>
      <c r="E298" s="6"/>
      <c r="F298" s="7"/>
      <c r="G298" s="6"/>
      <c r="H298" s="7"/>
      <c r="I298" s="6"/>
      <c r="J298" s="7"/>
    </row>
    <row r="299" spans="2:10">
      <c r="B299" s="8"/>
      <c r="C299" s="6"/>
      <c r="D299" s="7"/>
      <c r="E299" s="6"/>
      <c r="F299" s="7"/>
      <c r="G299" s="6"/>
      <c r="H299" s="7"/>
      <c r="I299" s="6"/>
      <c r="J299" s="7"/>
    </row>
    <row r="300" spans="2:10">
      <c r="B300" s="8"/>
      <c r="C300" s="6"/>
      <c r="D300" s="7"/>
      <c r="E300" s="6"/>
      <c r="F300" s="7"/>
      <c r="G300" s="6"/>
      <c r="H300" s="7"/>
      <c r="I300" s="6"/>
      <c r="J300" s="7"/>
    </row>
    <row r="301" spans="2:10">
      <c r="B301" s="8"/>
      <c r="C301" s="6"/>
      <c r="D301" s="7"/>
      <c r="E301" s="6"/>
      <c r="F301" s="7"/>
      <c r="G301" s="6"/>
      <c r="H301" s="7"/>
      <c r="I301" s="6"/>
      <c r="J301" s="7"/>
    </row>
    <row r="302" spans="2:10">
      <c r="B302" s="8"/>
      <c r="C302" s="6"/>
      <c r="D302" s="7"/>
      <c r="E302" s="6"/>
      <c r="F302" s="7"/>
      <c r="G302" s="6"/>
      <c r="H302" s="7"/>
      <c r="I302" s="6"/>
      <c r="J302" s="7"/>
    </row>
    <row r="303" spans="2:10">
      <c r="B303" s="8"/>
      <c r="C303" s="6"/>
      <c r="D303" s="7"/>
      <c r="E303" s="6"/>
      <c r="F303" s="7"/>
      <c r="G303" s="6"/>
      <c r="H303" s="7"/>
      <c r="I303" s="6"/>
      <c r="J303" s="7"/>
    </row>
    <row r="304" spans="2:10">
      <c r="B304" s="8"/>
      <c r="C304" s="6"/>
      <c r="D304" s="7"/>
      <c r="E304" s="6"/>
      <c r="F304" s="7"/>
      <c r="G304" s="6"/>
      <c r="H304" s="7"/>
      <c r="I304" s="6"/>
      <c r="J304" s="7"/>
    </row>
    <row r="305" spans="2:10">
      <c r="B305" s="8"/>
      <c r="C305" s="6"/>
      <c r="D305" s="7"/>
      <c r="E305" s="6"/>
      <c r="F305" s="7"/>
      <c r="G305" s="6"/>
      <c r="H305" s="7"/>
      <c r="I305" s="6"/>
      <c r="J305" s="7"/>
    </row>
    <row r="306" spans="2:10">
      <c r="B306" s="8"/>
      <c r="C306" s="6"/>
      <c r="D306" s="7"/>
      <c r="E306" s="6"/>
      <c r="F306" s="7"/>
      <c r="G306" s="6"/>
      <c r="H306" s="7"/>
      <c r="I306" s="6"/>
      <c r="J306" s="7"/>
    </row>
    <row r="307" spans="2:10">
      <c r="B307" s="8"/>
      <c r="C307" s="6"/>
      <c r="D307" s="7"/>
      <c r="E307" s="6"/>
      <c r="F307" s="7"/>
      <c r="G307" s="6"/>
      <c r="H307" s="7"/>
      <c r="I307" s="6"/>
      <c r="J307" s="7"/>
    </row>
    <row r="308" spans="2:10">
      <c r="B308" s="8"/>
      <c r="C308" s="6"/>
      <c r="D308" s="7"/>
      <c r="E308" s="6"/>
      <c r="F308" s="7"/>
      <c r="G308" s="6"/>
      <c r="H308" s="7"/>
      <c r="I308" s="6"/>
      <c r="J308" s="7"/>
    </row>
    <row r="309" spans="2:10">
      <c r="B309" s="8"/>
      <c r="C309" s="6"/>
      <c r="D309" s="7"/>
      <c r="E309" s="6"/>
      <c r="F309" s="7"/>
      <c r="G309" s="6"/>
      <c r="H309" s="7"/>
      <c r="I309" s="6"/>
      <c r="J309" s="7"/>
    </row>
    <row r="310" spans="2:10">
      <c r="B310" s="8"/>
      <c r="C310" s="6"/>
      <c r="D310" s="7"/>
      <c r="E310" s="6"/>
      <c r="F310" s="7"/>
      <c r="G310" s="6"/>
      <c r="H310" s="7"/>
      <c r="I310" s="6"/>
      <c r="J310" s="7"/>
    </row>
    <row r="311" spans="2:10">
      <c r="B311" s="8"/>
      <c r="C311" s="6"/>
      <c r="D311" s="7"/>
      <c r="E311" s="6"/>
      <c r="F311" s="7"/>
      <c r="G311" s="6"/>
      <c r="H311" s="7"/>
      <c r="I311" s="6"/>
      <c r="J311" s="7"/>
    </row>
    <row r="312" spans="2:10">
      <c r="B312" s="8"/>
      <c r="C312" s="6"/>
      <c r="D312" s="7"/>
      <c r="E312" s="6"/>
      <c r="F312" s="7"/>
      <c r="G312" s="6"/>
      <c r="H312" s="7"/>
      <c r="I312" s="6"/>
      <c r="J312" s="7"/>
    </row>
    <row r="313" spans="2:10">
      <c r="B313" s="8"/>
      <c r="C313" s="6"/>
      <c r="D313" s="7"/>
      <c r="E313" s="6"/>
      <c r="F313" s="7"/>
      <c r="G313" s="6"/>
      <c r="H313" s="7"/>
      <c r="I313" s="6"/>
      <c r="J313" s="7"/>
    </row>
    <row r="314" spans="2:10">
      <c r="B314" s="8"/>
      <c r="C314" s="6"/>
      <c r="D314" s="7"/>
      <c r="E314" s="6"/>
      <c r="F314" s="7"/>
      <c r="G314" s="6"/>
      <c r="H314" s="7"/>
      <c r="I314" s="6"/>
      <c r="J314" s="7"/>
    </row>
    <row r="315" spans="2:10">
      <c r="B315" s="8"/>
      <c r="C315" s="6"/>
      <c r="D315" s="7"/>
      <c r="E315" s="6"/>
      <c r="F315" s="7"/>
      <c r="G315" s="6"/>
      <c r="H315" s="7"/>
      <c r="I315" s="6"/>
      <c r="J315" s="7"/>
    </row>
    <row r="316" spans="2:10">
      <c r="B316" s="8"/>
      <c r="C316" s="6"/>
      <c r="D316" s="7"/>
      <c r="E316" s="6"/>
      <c r="F316" s="7"/>
      <c r="G316" s="6"/>
      <c r="H316" s="7"/>
      <c r="I316" s="6"/>
      <c r="J316" s="7"/>
    </row>
    <row r="317" spans="2:10">
      <c r="B317" s="8"/>
      <c r="C317" s="6"/>
      <c r="D317" s="7"/>
      <c r="E317" s="6"/>
      <c r="F317" s="7"/>
      <c r="G317" s="6"/>
      <c r="H317" s="7"/>
      <c r="I317" s="6"/>
      <c r="J317" s="7"/>
    </row>
    <row r="318" spans="2:10">
      <c r="B318" s="8"/>
      <c r="C318" s="6"/>
      <c r="D318" s="7"/>
      <c r="E318" s="6"/>
      <c r="F318" s="7"/>
      <c r="G318" s="6"/>
      <c r="H318" s="7"/>
      <c r="I318" s="6"/>
      <c r="J318" s="7"/>
    </row>
    <row r="319" spans="2:10">
      <c r="B319" s="8"/>
      <c r="C319" s="6"/>
      <c r="D319" s="7"/>
      <c r="E319" s="6"/>
      <c r="F319" s="7"/>
      <c r="G319" s="6"/>
      <c r="H319" s="7"/>
      <c r="I319" s="6"/>
      <c r="J319" s="7"/>
    </row>
    <row r="320" spans="2:10">
      <c r="B320" s="8"/>
      <c r="C320" s="6"/>
      <c r="D320" s="7"/>
      <c r="E320" s="6"/>
      <c r="F320" s="7"/>
      <c r="G320" s="6"/>
      <c r="H320" s="7"/>
      <c r="I320" s="6"/>
      <c r="J320" s="7"/>
    </row>
    <row r="321" spans="2:10">
      <c r="B321" s="8"/>
      <c r="C321" s="6"/>
      <c r="D321" s="7"/>
      <c r="E321" s="6"/>
      <c r="F321" s="7"/>
      <c r="G321" s="6"/>
      <c r="H321" s="7"/>
      <c r="I321" s="6"/>
      <c r="J321" s="7"/>
    </row>
    <row r="322" spans="2:10">
      <c r="B322" s="8"/>
      <c r="C322" s="6"/>
      <c r="D322" s="7"/>
      <c r="E322" s="6"/>
      <c r="F322" s="7"/>
      <c r="G322" s="6"/>
      <c r="H322" s="7"/>
      <c r="I322" s="6"/>
      <c r="J322" s="7"/>
    </row>
    <row r="323" spans="2:10">
      <c r="B323" s="8"/>
      <c r="C323" s="6"/>
      <c r="D323" s="7"/>
      <c r="E323" s="6"/>
      <c r="F323" s="7"/>
      <c r="G323" s="6"/>
      <c r="H323" s="7"/>
      <c r="I323" s="6"/>
      <c r="J323" s="7"/>
    </row>
    <row r="324" spans="2:10">
      <c r="B324" s="8"/>
      <c r="C324" s="6"/>
      <c r="D324" s="7"/>
      <c r="E324" s="6"/>
      <c r="F324" s="7"/>
      <c r="G324" s="6"/>
      <c r="H324" s="7"/>
      <c r="I324" s="6"/>
      <c r="J324" s="7"/>
    </row>
    <row r="325" spans="2:10">
      <c r="B325" s="8"/>
      <c r="C325" s="6"/>
      <c r="D325" s="7"/>
      <c r="E325" s="6"/>
      <c r="F325" s="7"/>
      <c r="G325" s="6"/>
      <c r="H325" s="7"/>
      <c r="I325" s="6"/>
      <c r="J325" s="7"/>
    </row>
    <row r="326" spans="2:10">
      <c r="B326" s="8"/>
      <c r="C326" s="6"/>
      <c r="D326" s="7"/>
      <c r="E326" s="6"/>
      <c r="F326" s="7"/>
      <c r="G326" s="6"/>
      <c r="H326" s="7"/>
      <c r="I326" s="6"/>
      <c r="J326" s="7"/>
    </row>
    <row r="327" spans="2:10">
      <c r="B327" s="8"/>
      <c r="C327" s="6"/>
      <c r="D327" s="7"/>
      <c r="E327" s="6"/>
      <c r="F327" s="7"/>
      <c r="G327" s="6"/>
      <c r="H327" s="7"/>
      <c r="I327" s="6"/>
      <c r="J327" s="7"/>
    </row>
    <row r="328" spans="2:10">
      <c r="B328" s="8"/>
      <c r="C328" s="6"/>
      <c r="D328" s="7"/>
      <c r="E328" s="6"/>
      <c r="F328" s="7"/>
      <c r="G328" s="6"/>
      <c r="H328" s="7"/>
      <c r="I328" s="6"/>
      <c r="J328" s="7"/>
    </row>
    <row r="329" spans="2:10">
      <c r="B329" s="8"/>
      <c r="C329" s="6"/>
      <c r="D329" s="7"/>
      <c r="E329" s="6"/>
      <c r="F329" s="7"/>
      <c r="G329" s="6"/>
      <c r="H329" s="7"/>
      <c r="I329" s="6"/>
      <c r="J329" s="7"/>
    </row>
    <row r="330" spans="2:10">
      <c r="B330" s="8"/>
      <c r="C330" s="6"/>
      <c r="D330" s="7"/>
      <c r="E330" s="6"/>
      <c r="F330" s="7"/>
      <c r="G330" s="6"/>
      <c r="H330" s="7"/>
      <c r="I330" s="6"/>
      <c r="J330" s="7"/>
    </row>
    <row r="331" spans="2:10">
      <c r="B331" s="8"/>
      <c r="C331" s="6"/>
      <c r="D331" s="7"/>
      <c r="E331" s="6"/>
      <c r="F331" s="7"/>
      <c r="G331" s="6"/>
      <c r="H331" s="7"/>
      <c r="I331" s="6"/>
      <c r="J331" s="7"/>
    </row>
    <row r="332" spans="2:10">
      <c r="B332" s="8"/>
      <c r="C332" s="6"/>
      <c r="D332" s="7"/>
      <c r="E332" s="6"/>
      <c r="F332" s="7"/>
      <c r="G332" s="6"/>
      <c r="H332" s="7"/>
      <c r="I332" s="6"/>
      <c r="J332" s="7"/>
    </row>
    <row r="333" spans="2:10">
      <c r="B333" s="8"/>
      <c r="C333" s="6"/>
      <c r="D333" s="7"/>
      <c r="E333" s="6"/>
      <c r="F333" s="7"/>
      <c r="G333" s="6"/>
      <c r="H333" s="7"/>
      <c r="I333" s="6"/>
      <c r="J333" s="7"/>
    </row>
    <row r="334" spans="2:10">
      <c r="B334" s="8"/>
      <c r="C334" s="6"/>
      <c r="D334" s="7"/>
      <c r="E334" s="6"/>
      <c r="F334" s="7"/>
      <c r="G334" s="6"/>
      <c r="H334" s="7"/>
      <c r="I334" s="6"/>
      <c r="J334" s="7"/>
    </row>
    <row r="335" spans="2:10">
      <c r="B335" s="8"/>
      <c r="C335" s="6"/>
      <c r="D335" s="7"/>
      <c r="E335" s="6"/>
      <c r="F335" s="7"/>
      <c r="G335" s="6"/>
      <c r="H335" s="7"/>
      <c r="I335" s="6"/>
      <c r="J335" s="7"/>
    </row>
    <row r="336" spans="2:10">
      <c r="B336" s="8"/>
      <c r="C336" s="6"/>
      <c r="D336" s="7"/>
      <c r="E336" s="6"/>
      <c r="F336" s="7"/>
      <c r="G336" s="6"/>
      <c r="H336" s="7"/>
      <c r="I336" s="6"/>
      <c r="J336" s="7"/>
    </row>
    <row r="337" spans="2:10">
      <c r="B337" s="8"/>
      <c r="C337" s="6"/>
      <c r="D337" s="7"/>
      <c r="E337" s="6"/>
      <c r="F337" s="7"/>
      <c r="G337" s="6"/>
      <c r="H337" s="7"/>
      <c r="I337" s="6"/>
      <c r="J337" s="7"/>
    </row>
    <row r="338" spans="2:10">
      <c r="B338" s="8"/>
      <c r="C338" s="6"/>
      <c r="D338" s="7"/>
      <c r="E338" s="6"/>
      <c r="F338" s="7"/>
      <c r="G338" s="6"/>
      <c r="H338" s="7"/>
      <c r="I338" s="6"/>
      <c r="J338" s="7"/>
    </row>
    <row r="339" spans="2:10">
      <c r="B339" s="8"/>
      <c r="C339" s="6"/>
      <c r="D339" s="7"/>
      <c r="E339" s="6"/>
      <c r="F339" s="7"/>
      <c r="G339" s="6"/>
      <c r="H339" s="7"/>
      <c r="I339" s="6"/>
      <c r="J339" s="7"/>
    </row>
    <row r="340" spans="2:10">
      <c r="B340" s="8"/>
      <c r="C340" s="6"/>
      <c r="D340" s="7"/>
      <c r="E340" s="6"/>
      <c r="F340" s="7"/>
      <c r="G340" s="6"/>
      <c r="H340" s="7"/>
      <c r="I340" s="6"/>
      <c r="J340" s="7"/>
    </row>
    <row r="341" spans="2:10">
      <c r="B341" s="8"/>
      <c r="C341" s="6"/>
      <c r="D341" s="7"/>
      <c r="E341" s="6"/>
      <c r="F341" s="7"/>
      <c r="G341" s="6"/>
      <c r="H341" s="7"/>
      <c r="I341" s="6"/>
      <c r="J341" s="7"/>
    </row>
    <row r="342" spans="2:10">
      <c r="B342" s="8"/>
      <c r="C342" s="6"/>
      <c r="D342" s="7"/>
      <c r="E342" s="6"/>
      <c r="F342" s="7"/>
      <c r="G342" s="6"/>
      <c r="H342" s="7"/>
      <c r="I342" s="6"/>
      <c r="J342" s="7"/>
    </row>
    <row r="343" spans="2:10">
      <c r="B343" s="8"/>
      <c r="C343" s="6"/>
      <c r="D343" s="7"/>
      <c r="E343" s="6"/>
      <c r="F343" s="7"/>
      <c r="G343" s="6"/>
      <c r="H343" s="7"/>
      <c r="I343" s="6"/>
      <c r="J343" s="7"/>
    </row>
    <row r="344" spans="2:10">
      <c r="B344" s="8"/>
      <c r="C344" s="6"/>
      <c r="D344" s="7"/>
      <c r="E344" s="6"/>
      <c r="F344" s="7"/>
      <c r="G344" s="6"/>
      <c r="H344" s="7"/>
      <c r="I344" s="6"/>
      <c r="J344" s="7"/>
    </row>
    <row r="345" spans="2:10">
      <c r="B345" s="8"/>
      <c r="C345" s="6"/>
      <c r="D345" s="7"/>
      <c r="E345" s="6"/>
      <c r="F345" s="7"/>
      <c r="G345" s="6"/>
      <c r="H345" s="7"/>
      <c r="I345" s="6"/>
      <c r="J345" s="7"/>
    </row>
    <row r="346" spans="2:10">
      <c r="B346" s="8"/>
      <c r="C346" s="6"/>
      <c r="D346" s="7"/>
      <c r="E346" s="6"/>
      <c r="F346" s="7"/>
      <c r="G346" s="6"/>
      <c r="H346" s="7"/>
      <c r="I346" s="6"/>
      <c r="J346" s="7"/>
    </row>
    <row r="347" spans="2:10">
      <c r="B347" s="8"/>
      <c r="C347" s="6"/>
      <c r="D347" s="7"/>
      <c r="E347" s="6"/>
      <c r="F347" s="7"/>
      <c r="G347" s="6"/>
      <c r="H347" s="7"/>
      <c r="I347" s="6"/>
      <c r="J347" s="7"/>
    </row>
    <row r="348" spans="2:10">
      <c r="B348" s="8"/>
      <c r="C348" s="6"/>
      <c r="D348" s="7"/>
      <c r="E348" s="6"/>
      <c r="F348" s="7"/>
      <c r="G348" s="6"/>
      <c r="H348" s="7"/>
      <c r="I348" s="6"/>
      <c r="J348" s="7"/>
    </row>
    <row r="349" spans="2:10">
      <c r="B349" s="8"/>
      <c r="C349" s="6"/>
      <c r="D349" s="7"/>
      <c r="E349" s="6"/>
      <c r="F349" s="7"/>
      <c r="G349" s="6"/>
      <c r="H349" s="7"/>
      <c r="I349" s="6"/>
      <c r="J349" s="7"/>
    </row>
    <row r="350" spans="2:10">
      <c r="B350" s="8"/>
      <c r="C350" s="6"/>
      <c r="D350" s="7"/>
      <c r="E350" s="6"/>
      <c r="F350" s="7"/>
      <c r="G350" s="6"/>
      <c r="H350" s="7"/>
      <c r="I350" s="6"/>
      <c r="J350" s="7"/>
    </row>
    <row r="351" spans="2:10">
      <c r="B351" s="8"/>
      <c r="C351" s="6"/>
      <c r="D351" s="7"/>
      <c r="E351" s="6"/>
      <c r="F351" s="7"/>
      <c r="G351" s="6"/>
      <c r="H351" s="7"/>
      <c r="I351" s="6"/>
      <c r="J351" s="7"/>
    </row>
    <row r="352" spans="2:10">
      <c r="B352" s="8"/>
      <c r="C352" s="6"/>
      <c r="D352" s="7"/>
      <c r="E352" s="6"/>
      <c r="F352" s="7"/>
      <c r="G352" s="6"/>
      <c r="H352" s="7"/>
      <c r="I352" s="6"/>
      <c r="J352" s="7"/>
    </row>
    <row r="353" spans="2:10">
      <c r="B353" s="8"/>
      <c r="C353" s="6"/>
      <c r="D353" s="7"/>
      <c r="E353" s="6"/>
      <c r="F353" s="7"/>
      <c r="G353" s="6"/>
      <c r="H353" s="7"/>
      <c r="I353" s="6"/>
      <c r="J353" s="7"/>
    </row>
    <row r="354" spans="2:10">
      <c r="B354" s="8"/>
      <c r="C354" s="6"/>
      <c r="D354" s="7"/>
      <c r="E354" s="6"/>
      <c r="F354" s="7"/>
      <c r="G354" s="6"/>
      <c r="H354" s="7"/>
      <c r="I354" s="6"/>
      <c r="J354" s="7"/>
    </row>
    <row r="355" spans="2:10">
      <c r="B355" s="8"/>
      <c r="C355" s="6"/>
      <c r="D355" s="7"/>
      <c r="E355" s="6"/>
      <c r="F355" s="7"/>
      <c r="G355" s="6"/>
      <c r="H355" s="7"/>
      <c r="I355" s="6"/>
      <c r="J355" s="7"/>
    </row>
    <row r="356" spans="2:10">
      <c r="B356" s="8"/>
      <c r="C356" s="6"/>
      <c r="D356" s="7"/>
      <c r="E356" s="6"/>
      <c r="F356" s="7"/>
      <c r="G356" s="6"/>
      <c r="H356" s="7"/>
      <c r="I356" s="6"/>
      <c r="J356" s="7"/>
    </row>
    <row r="357" spans="2:10">
      <c r="B357" s="8"/>
      <c r="C357" s="6"/>
      <c r="D357" s="7"/>
      <c r="E357" s="6"/>
      <c r="F357" s="7"/>
      <c r="G357" s="6"/>
      <c r="H357" s="7"/>
      <c r="I357" s="6"/>
      <c r="J357" s="7"/>
    </row>
    <row r="358" spans="2:10">
      <c r="B358" s="8"/>
      <c r="C358" s="6"/>
      <c r="D358" s="7"/>
      <c r="E358" s="6"/>
      <c r="F358" s="7"/>
      <c r="G358" s="6"/>
      <c r="H358" s="7"/>
      <c r="I358" s="6"/>
      <c r="J358" s="7"/>
    </row>
    <row r="359" spans="2:10">
      <c r="B359" s="8"/>
      <c r="C359" s="6"/>
      <c r="D359" s="7"/>
      <c r="E359" s="6"/>
      <c r="F359" s="7"/>
      <c r="G359" s="6"/>
      <c r="H359" s="7"/>
      <c r="I359" s="6"/>
      <c r="J359" s="7"/>
    </row>
    <row r="360" spans="2:10">
      <c r="B360" s="8"/>
      <c r="C360" s="6"/>
      <c r="D360" s="7"/>
      <c r="E360" s="6"/>
      <c r="F360" s="7"/>
      <c r="G360" s="6"/>
      <c r="H360" s="7"/>
      <c r="I360" s="6"/>
      <c r="J360" s="7"/>
    </row>
    <row r="361" spans="2:10">
      <c r="B361" s="8"/>
      <c r="C361" s="6"/>
      <c r="D361" s="7"/>
      <c r="E361" s="6"/>
      <c r="F361" s="7"/>
      <c r="G361" s="6"/>
      <c r="H361" s="7"/>
      <c r="I361" s="6"/>
      <c r="J361" s="7"/>
    </row>
    <row r="362" spans="2:10">
      <c r="B362" s="8"/>
      <c r="C362" s="6"/>
      <c r="D362" s="7"/>
      <c r="E362" s="6"/>
      <c r="F362" s="7"/>
      <c r="G362" s="6"/>
      <c r="H362" s="7"/>
      <c r="I362" s="6"/>
      <c r="J362" s="7"/>
    </row>
    <row r="363" spans="2:10">
      <c r="B363" s="8"/>
      <c r="C363" s="6"/>
      <c r="D363" s="7"/>
      <c r="E363" s="6"/>
      <c r="F363" s="7"/>
      <c r="G363" s="6"/>
      <c r="H363" s="7"/>
      <c r="I363" s="6"/>
      <c r="J363" s="7"/>
    </row>
    <row r="364" spans="2:10">
      <c r="B364" s="8"/>
      <c r="C364" s="6"/>
      <c r="D364" s="7"/>
      <c r="E364" s="6"/>
      <c r="F364" s="7"/>
      <c r="G364" s="6"/>
      <c r="H364" s="7"/>
      <c r="I364" s="6"/>
      <c r="J364" s="7"/>
    </row>
    <row r="365" spans="2:10">
      <c r="B365" s="8"/>
      <c r="C365" s="6"/>
      <c r="D365" s="7"/>
      <c r="E365" s="6"/>
      <c r="F365" s="7"/>
      <c r="G365" s="6"/>
      <c r="H365" s="7"/>
      <c r="I365" s="6"/>
      <c r="J365" s="7"/>
    </row>
    <row r="366" spans="2:10">
      <c r="B366" s="8"/>
      <c r="C366" s="6"/>
      <c r="D366" s="7"/>
      <c r="E366" s="6"/>
      <c r="F366" s="7"/>
      <c r="G366" s="6"/>
      <c r="H366" s="7"/>
      <c r="I366" s="6"/>
      <c r="J366" s="7"/>
    </row>
    <row r="367" spans="2:10">
      <c r="B367" s="8"/>
      <c r="C367" s="6"/>
      <c r="D367" s="7"/>
      <c r="E367" s="6"/>
      <c r="F367" s="7"/>
      <c r="G367" s="6"/>
      <c r="H367" s="7"/>
      <c r="I367" s="6"/>
      <c r="J367" s="7"/>
    </row>
    <row r="368" spans="2:10">
      <c r="B368" s="8"/>
      <c r="C368" s="6"/>
      <c r="D368" s="7"/>
      <c r="E368" s="6"/>
      <c r="F368" s="7"/>
      <c r="G368" s="6"/>
      <c r="H368" s="7"/>
      <c r="I368" s="6"/>
      <c r="J368" s="7"/>
    </row>
    <row r="369" spans="2:10">
      <c r="B369" s="8"/>
      <c r="C369" s="6"/>
      <c r="D369" s="7"/>
      <c r="E369" s="6"/>
      <c r="F369" s="7"/>
      <c r="G369" s="6"/>
      <c r="H369" s="7"/>
      <c r="I369" s="6"/>
      <c r="J369" s="7"/>
    </row>
    <row r="370" spans="2:10">
      <c r="B370" s="8"/>
      <c r="C370" s="6"/>
      <c r="D370" s="7"/>
      <c r="E370" s="6"/>
      <c r="F370" s="7"/>
      <c r="G370" s="6"/>
      <c r="H370" s="7"/>
      <c r="I370" s="6"/>
      <c r="J370" s="7"/>
    </row>
    <row r="371" spans="2:10">
      <c r="B371" s="8"/>
      <c r="C371" s="6"/>
      <c r="D371" s="7"/>
      <c r="E371" s="6"/>
      <c r="F371" s="7"/>
      <c r="G371" s="6"/>
      <c r="H371" s="7"/>
      <c r="I371" s="6"/>
      <c r="J371" s="7"/>
    </row>
    <row r="372" spans="2:10">
      <c r="B372" s="8"/>
      <c r="C372" s="6"/>
      <c r="D372" s="7"/>
      <c r="E372" s="6"/>
      <c r="F372" s="7"/>
      <c r="G372" s="6"/>
      <c r="H372" s="7"/>
      <c r="I372" s="6"/>
      <c r="J372" s="7"/>
    </row>
    <row r="373" spans="2:10">
      <c r="B373" s="8"/>
      <c r="C373" s="6"/>
      <c r="D373" s="7"/>
      <c r="E373" s="6"/>
      <c r="F373" s="7"/>
      <c r="G373" s="6"/>
      <c r="H373" s="7"/>
      <c r="I373" s="6"/>
      <c r="J373" s="7"/>
    </row>
    <row r="374" spans="2:10">
      <c r="B374" s="8"/>
      <c r="C374" s="6"/>
      <c r="D374" s="7"/>
      <c r="E374" s="6"/>
      <c r="F374" s="7"/>
      <c r="G374" s="6"/>
      <c r="H374" s="7"/>
      <c r="I374" s="6"/>
      <c r="J374" s="7"/>
    </row>
    <row r="375" spans="2:10">
      <c r="B375" s="8"/>
      <c r="C375" s="6"/>
      <c r="D375" s="7"/>
      <c r="E375" s="6"/>
      <c r="F375" s="7"/>
      <c r="G375" s="6"/>
      <c r="H375" s="7"/>
      <c r="I375" s="6"/>
      <c r="J375" s="7"/>
    </row>
    <row r="376" spans="2:10">
      <c r="B376" s="8"/>
      <c r="C376" s="6"/>
      <c r="D376" s="7"/>
      <c r="E376" s="6"/>
      <c r="F376" s="7"/>
      <c r="G376" s="6"/>
      <c r="H376" s="7"/>
      <c r="I376" s="6"/>
      <c r="J376" s="7"/>
    </row>
    <row r="377" spans="2:10">
      <c r="B377" s="8"/>
      <c r="C377" s="6"/>
      <c r="D377" s="7"/>
      <c r="E377" s="6"/>
      <c r="F377" s="7"/>
      <c r="G377" s="6"/>
      <c r="H377" s="7"/>
      <c r="I377" s="6"/>
      <c r="J377" s="7"/>
    </row>
    <row r="378" spans="2:10">
      <c r="B378" s="8"/>
      <c r="C378" s="6"/>
      <c r="D378" s="7"/>
      <c r="E378" s="6"/>
      <c r="F378" s="7"/>
      <c r="G378" s="6"/>
      <c r="H378" s="7"/>
      <c r="I378" s="6"/>
      <c r="J378" s="7"/>
    </row>
    <row r="379" spans="2:10">
      <c r="B379" s="8"/>
      <c r="C379" s="6"/>
      <c r="D379" s="7"/>
      <c r="E379" s="6"/>
      <c r="F379" s="7"/>
      <c r="G379" s="6"/>
      <c r="H379" s="7"/>
      <c r="I379" s="6"/>
      <c r="J379" s="7"/>
    </row>
    <row r="380" spans="2:10">
      <c r="B380" s="8"/>
      <c r="C380" s="6"/>
      <c r="D380" s="7"/>
      <c r="E380" s="6"/>
      <c r="F380" s="7"/>
      <c r="G380" s="6"/>
      <c r="H380" s="7"/>
      <c r="I380" s="6"/>
      <c r="J380" s="7"/>
    </row>
    <row r="381" spans="2:10">
      <c r="B381" s="8"/>
      <c r="C381" s="6"/>
      <c r="D381" s="7"/>
      <c r="E381" s="6"/>
      <c r="F381" s="7"/>
      <c r="G381" s="6"/>
      <c r="H381" s="7"/>
      <c r="I381" s="6"/>
      <c r="J381" s="7"/>
    </row>
    <row r="382" spans="2:10">
      <c r="B382" s="8"/>
      <c r="C382" s="6"/>
      <c r="D382" s="7"/>
      <c r="E382" s="6"/>
      <c r="F382" s="7"/>
      <c r="G382" s="6"/>
      <c r="H382" s="7"/>
      <c r="I382" s="6"/>
      <c r="J382" s="7"/>
    </row>
    <row r="383" spans="2:10">
      <c r="B383" s="8"/>
      <c r="C383" s="6"/>
      <c r="D383" s="7"/>
      <c r="E383" s="6"/>
      <c r="F383" s="7"/>
      <c r="G383" s="6"/>
      <c r="H383" s="7"/>
      <c r="I383" s="6"/>
      <c r="J383" s="7"/>
    </row>
    <row r="384" spans="2:10">
      <c r="B384" s="8"/>
      <c r="C384" s="6"/>
      <c r="D384" s="7"/>
      <c r="E384" s="6"/>
      <c r="F384" s="7"/>
      <c r="G384" s="6"/>
      <c r="H384" s="7"/>
      <c r="I384" s="6"/>
      <c r="J384" s="7"/>
    </row>
    <row r="385" spans="2:10">
      <c r="B385" s="8"/>
      <c r="C385" s="6"/>
      <c r="D385" s="7"/>
      <c r="E385" s="6"/>
      <c r="F385" s="7"/>
      <c r="G385" s="6"/>
      <c r="H385" s="7"/>
      <c r="I385" s="6"/>
      <c r="J385" s="7"/>
    </row>
    <row r="386" spans="2:10">
      <c r="B386" s="8"/>
      <c r="C386" s="6"/>
      <c r="D386" s="7"/>
      <c r="E386" s="6"/>
      <c r="F386" s="7"/>
      <c r="G386" s="6"/>
      <c r="H386" s="7"/>
      <c r="I386" s="6"/>
      <c r="J386" s="7"/>
    </row>
    <row r="387" spans="2:10">
      <c r="B387" s="8"/>
      <c r="C387" s="6"/>
      <c r="D387" s="7"/>
      <c r="E387" s="6"/>
      <c r="F387" s="7"/>
      <c r="G387" s="6"/>
      <c r="H387" s="7"/>
      <c r="I387" s="6"/>
      <c r="J387" s="7"/>
    </row>
    <row r="388" spans="2:10">
      <c r="B388" s="8"/>
      <c r="C388" s="6"/>
      <c r="D388" s="7"/>
      <c r="E388" s="6"/>
      <c r="F388" s="7"/>
      <c r="G388" s="6"/>
      <c r="H388" s="7"/>
      <c r="I388" s="6"/>
      <c r="J388" s="7"/>
    </row>
    <row r="389" spans="2:10">
      <c r="B389" s="8"/>
      <c r="C389" s="6"/>
      <c r="D389" s="7"/>
      <c r="E389" s="6"/>
      <c r="F389" s="7"/>
      <c r="G389" s="6"/>
      <c r="H389" s="7"/>
      <c r="I389" s="6"/>
      <c r="J389" s="7"/>
    </row>
    <row r="390" spans="2:10">
      <c r="B390" s="8"/>
      <c r="C390" s="6"/>
      <c r="D390" s="7"/>
      <c r="E390" s="6"/>
      <c r="F390" s="7"/>
      <c r="G390" s="6"/>
      <c r="H390" s="7"/>
      <c r="I390" s="6"/>
      <c r="J390" s="7"/>
    </row>
    <row r="391" spans="2:10">
      <c r="B391" s="8"/>
      <c r="C391" s="6"/>
      <c r="D391" s="7"/>
      <c r="E391" s="6"/>
      <c r="F391" s="7"/>
      <c r="G391" s="6"/>
      <c r="H391" s="7"/>
      <c r="I391" s="6"/>
      <c r="J391" s="7"/>
    </row>
    <row r="392" spans="2:10">
      <c r="B392" s="8"/>
      <c r="C392" s="6"/>
      <c r="D392" s="7"/>
      <c r="E392" s="6"/>
      <c r="F392" s="7"/>
      <c r="G392" s="6"/>
      <c r="H392" s="7"/>
      <c r="I392" s="6"/>
      <c r="J392" s="7"/>
    </row>
    <row r="393" spans="2:10">
      <c r="B393" s="8"/>
      <c r="C393" s="6"/>
      <c r="D393" s="7"/>
      <c r="E393" s="6"/>
      <c r="F393" s="7"/>
      <c r="G393" s="6"/>
      <c r="H393" s="7"/>
      <c r="I393" s="6"/>
      <c r="J393" s="7"/>
    </row>
    <row r="394" spans="2:10">
      <c r="B394" s="8"/>
      <c r="C394" s="6"/>
      <c r="D394" s="7"/>
      <c r="E394" s="6"/>
      <c r="F394" s="7"/>
      <c r="G394" s="6"/>
      <c r="H394" s="7"/>
      <c r="I394" s="6"/>
      <c r="J394" s="7"/>
    </row>
    <row r="395" spans="2:10">
      <c r="B395" s="8"/>
      <c r="C395" s="6"/>
      <c r="D395" s="7"/>
      <c r="E395" s="6"/>
      <c r="F395" s="7"/>
      <c r="G395" s="6"/>
      <c r="H395" s="7"/>
      <c r="I395" s="6"/>
      <c r="J395" s="7"/>
    </row>
    <row r="396" spans="2:10">
      <c r="B396" s="8"/>
      <c r="C396" s="6"/>
      <c r="D396" s="7"/>
      <c r="E396" s="6"/>
      <c r="F396" s="7"/>
      <c r="G396" s="6"/>
      <c r="H396" s="7"/>
      <c r="I396" s="6"/>
      <c r="J396" s="7"/>
    </row>
    <row r="397" spans="2:10">
      <c r="B397" s="8"/>
      <c r="C397" s="6"/>
      <c r="D397" s="7"/>
      <c r="E397" s="6"/>
      <c r="F397" s="7"/>
      <c r="G397" s="6"/>
      <c r="H397" s="7"/>
      <c r="I397" s="6"/>
      <c r="J397" s="7"/>
    </row>
    <row r="398" spans="2:10">
      <c r="B398" s="8"/>
      <c r="C398" s="6"/>
      <c r="D398" s="7"/>
      <c r="E398" s="6"/>
      <c r="F398" s="7"/>
      <c r="G398" s="6"/>
      <c r="H398" s="7"/>
      <c r="I398" s="6"/>
      <c r="J398" s="7"/>
    </row>
    <row r="399" spans="2:10">
      <c r="B399" s="8"/>
      <c r="C399" s="6"/>
      <c r="D399" s="7"/>
      <c r="E399" s="6"/>
      <c r="F399" s="7"/>
      <c r="G399" s="6"/>
      <c r="H399" s="7"/>
      <c r="I399" s="6"/>
      <c r="J399" s="7"/>
    </row>
    <row r="400" spans="2:10">
      <c r="B400" s="8"/>
      <c r="C400" s="6"/>
      <c r="D400" s="7"/>
      <c r="E400" s="6"/>
      <c r="F400" s="7"/>
      <c r="G400" s="6"/>
      <c r="H400" s="7"/>
      <c r="I400" s="6"/>
      <c r="J400" s="7"/>
    </row>
    <row r="401" spans="2:10">
      <c r="B401" s="8"/>
      <c r="C401" s="6"/>
      <c r="D401" s="7"/>
      <c r="E401" s="6"/>
      <c r="F401" s="7"/>
      <c r="G401" s="6"/>
      <c r="H401" s="7"/>
      <c r="I401" s="6"/>
      <c r="J401" s="7"/>
    </row>
    <row r="402" spans="2:10">
      <c r="B402" s="8"/>
      <c r="C402" s="6"/>
      <c r="D402" s="7"/>
      <c r="E402" s="6"/>
      <c r="F402" s="7"/>
      <c r="G402" s="6"/>
      <c r="H402" s="7"/>
      <c r="I402" s="6"/>
      <c r="J402" s="7"/>
    </row>
    <row r="403" spans="2:10">
      <c r="B403" s="8"/>
      <c r="C403" s="6"/>
      <c r="D403" s="7"/>
      <c r="E403" s="6"/>
      <c r="F403" s="7"/>
      <c r="G403" s="6"/>
      <c r="H403" s="7"/>
      <c r="I403" s="6"/>
      <c r="J403" s="7"/>
    </row>
    <row r="404" spans="2:10">
      <c r="B404" s="8"/>
      <c r="C404" s="6"/>
      <c r="D404" s="7"/>
      <c r="E404" s="6"/>
      <c r="F404" s="7"/>
      <c r="G404" s="6"/>
      <c r="H404" s="7"/>
      <c r="I404" s="6"/>
      <c r="J404" s="7"/>
    </row>
    <row r="405" spans="2:10">
      <c r="B405" s="8"/>
      <c r="C405" s="6"/>
      <c r="D405" s="7"/>
      <c r="E405" s="6"/>
      <c r="F405" s="7"/>
      <c r="G405" s="6"/>
      <c r="H405" s="7"/>
      <c r="I405" s="6"/>
      <c r="J405" s="7"/>
    </row>
    <row r="406" spans="2:10">
      <c r="B406" s="8"/>
      <c r="C406" s="6"/>
      <c r="D406" s="7"/>
      <c r="E406" s="6"/>
      <c r="F406" s="7"/>
      <c r="G406" s="6"/>
      <c r="H406" s="7"/>
      <c r="I406" s="6"/>
      <c r="J406" s="7"/>
    </row>
    <row r="407" spans="2:10">
      <c r="B407" s="8"/>
      <c r="C407" s="6"/>
      <c r="D407" s="7"/>
      <c r="E407" s="6"/>
      <c r="F407" s="7"/>
      <c r="G407" s="6"/>
      <c r="H407" s="7"/>
      <c r="I407" s="6"/>
      <c r="J407" s="7"/>
    </row>
    <row r="408" spans="2:10">
      <c r="B408" s="8"/>
      <c r="C408" s="6"/>
      <c r="D408" s="7"/>
      <c r="E408" s="6"/>
      <c r="F408" s="7"/>
      <c r="G408" s="6"/>
      <c r="H408" s="7"/>
      <c r="I408" s="6"/>
      <c r="J408" s="7"/>
    </row>
    <row r="409" spans="2:10">
      <c r="B409" s="8"/>
      <c r="C409" s="6"/>
      <c r="D409" s="7"/>
      <c r="E409" s="6"/>
      <c r="F409" s="7"/>
      <c r="G409" s="6"/>
      <c r="H409" s="7"/>
      <c r="I409" s="6"/>
      <c r="J409" s="7"/>
    </row>
    <row r="410" spans="2:10">
      <c r="B410" s="8"/>
      <c r="C410" s="6"/>
      <c r="D410" s="7"/>
      <c r="E410" s="6"/>
      <c r="F410" s="7"/>
      <c r="G410" s="6"/>
      <c r="H410" s="7"/>
      <c r="I410" s="6"/>
      <c r="J410" s="7"/>
    </row>
    <row r="411" spans="2:10">
      <c r="B411" s="8"/>
      <c r="C411" s="6"/>
      <c r="D411" s="7"/>
      <c r="E411" s="6"/>
      <c r="F411" s="7"/>
      <c r="G411" s="6"/>
      <c r="H411" s="7"/>
      <c r="I411" s="6"/>
      <c r="J411" s="7"/>
    </row>
    <row r="412" spans="2:10">
      <c r="B412" s="8"/>
      <c r="C412" s="6"/>
      <c r="D412" s="7"/>
      <c r="E412" s="6"/>
      <c r="F412" s="7"/>
      <c r="G412" s="6"/>
      <c r="H412" s="7"/>
      <c r="I412" s="6"/>
      <c r="J412" s="7"/>
    </row>
    <row r="413" spans="2:10">
      <c r="B413" s="8"/>
      <c r="C413" s="6"/>
      <c r="D413" s="7"/>
      <c r="E413" s="6"/>
      <c r="F413" s="7"/>
      <c r="G413" s="6"/>
      <c r="H413" s="7"/>
      <c r="I413" s="6"/>
      <c r="J413" s="7"/>
    </row>
    <row r="414" spans="2:10">
      <c r="B414" s="8"/>
      <c r="C414" s="6"/>
      <c r="D414" s="7"/>
      <c r="E414" s="6"/>
      <c r="F414" s="7"/>
      <c r="G414" s="6"/>
      <c r="H414" s="7"/>
      <c r="I414" s="6"/>
      <c r="J414" s="7"/>
    </row>
    <row r="415" spans="2:10">
      <c r="B415" s="8"/>
      <c r="C415" s="6"/>
      <c r="D415" s="7"/>
      <c r="E415" s="6"/>
      <c r="F415" s="7"/>
      <c r="G415" s="6"/>
      <c r="H415" s="7"/>
      <c r="I415" s="6"/>
      <c r="J415" s="7"/>
    </row>
    <row r="416" spans="2:10">
      <c r="B416" s="8"/>
      <c r="C416" s="6"/>
      <c r="D416" s="7"/>
      <c r="E416" s="6"/>
      <c r="F416" s="7"/>
      <c r="G416" s="6"/>
      <c r="H416" s="7"/>
      <c r="I416" s="6"/>
      <c r="J416" s="7"/>
    </row>
    <row r="417" spans="2:10">
      <c r="B417" s="8"/>
      <c r="C417" s="6"/>
      <c r="D417" s="7"/>
      <c r="E417" s="6"/>
      <c r="F417" s="7"/>
      <c r="G417" s="6"/>
      <c r="H417" s="7"/>
      <c r="I417" s="6"/>
      <c r="J417" s="7"/>
    </row>
    <row r="418" spans="2:10">
      <c r="B418" s="8"/>
      <c r="C418" s="6"/>
      <c r="D418" s="7"/>
      <c r="E418" s="6"/>
      <c r="F418" s="7"/>
      <c r="G418" s="6"/>
      <c r="H418" s="7"/>
      <c r="I418" s="6"/>
      <c r="J418" s="7"/>
    </row>
    <row r="419" spans="2:10">
      <c r="B419" s="8"/>
      <c r="C419" s="6"/>
      <c r="D419" s="7"/>
      <c r="E419" s="6"/>
      <c r="F419" s="7"/>
      <c r="G419" s="6"/>
      <c r="H419" s="7"/>
      <c r="I419" s="6"/>
      <c r="J419" s="7"/>
    </row>
    <row r="420" spans="2:10">
      <c r="B420" s="8"/>
      <c r="C420" s="6"/>
      <c r="D420" s="7"/>
      <c r="E420" s="6"/>
      <c r="F420" s="7"/>
      <c r="G420" s="6"/>
      <c r="H420" s="7"/>
      <c r="I420" s="6"/>
      <c r="J420" s="7"/>
    </row>
    <row r="421" spans="2:10">
      <c r="B421" s="8"/>
      <c r="C421" s="6"/>
      <c r="D421" s="7"/>
      <c r="E421" s="6"/>
      <c r="F421" s="7"/>
      <c r="G421" s="6"/>
      <c r="H421" s="7"/>
      <c r="I421" s="6"/>
      <c r="J421" s="7"/>
    </row>
    <row r="422" spans="2:10">
      <c r="B422" s="8"/>
      <c r="C422" s="6"/>
      <c r="D422" s="7"/>
      <c r="E422" s="6"/>
      <c r="F422" s="7"/>
      <c r="G422" s="6"/>
      <c r="H422" s="7"/>
      <c r="I422" s="6"/>
      <c r="J422" s="7"/>
    </row>
    <row r="423" spans="2:10">
      <c r="B423" s="8"/>
      <c r="C423" s="6"/>
      <c r="D423" s="7"/>
      <c r="E423" s="6"/>
      <c r="F423" s="7"/>
      <c r="G423" s="6"/>
      <c r="H423" s="7"/>
      <c r="I423" s="6"/>
      <c r="J423" s="7"/>
    </row>
    <row r="424" spans="2:10">
      <c r="B424" s="8"/>
      <c r="C424" s="6"/>
      <c r="D424" s="7"/>
      <c r="E424" s="6"/>
      <c r="F424" s="7"/>
      <c r="G424" s="6"/>
      <c r="H424" s="7"/>
      <c r="I424" s="6"/>
      <c r="J424" s="7"/>
    </row>
    <row r="425" spans="2:10">
      <c r="B425" s="8"/>
      <c r="C425" s="6"/>
      <c r="D425" s="7"/>
      <c r="E425" s="6"/>
      <c r="F425" s="7"/>
      <c r="G425" s="6"/>
      <c r="H425" s="7"/>
      <c r="I425" s="6"/>
      <c r="J425" s="7"/>
    </row>
    <row r="426" spans="2:10">
      <c r="B426" s="8"/>
      <c r="C426" s="6"/>
      <c r="D426" s="7"/>
      <c r="E426" s="6"/>
      <c r="F426" s="7"/>
      <c r="G426" s="6"/>
      <c r="H426" s="7"/>
      <c r="I426" s="6"/>
      <c r="J426" s="7"/>
    </row>
    <row r="427" spans="2:10">
      <c r="B427" s="8"/>
      <c r="C427" s="6"/>
      <c r="D427" s="7"/>
      <c r="E427" s="6"/>
      <c r="F427" s="7"/>
      <c r="G427" s="6"/>
      <c r="H427" s="7"/>
      <c r="I427" s="6"/>
      <c r="J427" s="7"/>
    </row>
    <row r="428" spans="2:10">
      <c r="B428" s="8"/>
      <c r="C428" s="6"/>
      <c r="D428" s="7"/>
      <c r="E428" s="6"/>
      <c r="F428" s="7"/>
      <c r="G428" s="6"/>
      <c r="H428" s="7"/>
      <c r="I428" s="6"/>
      <c r="J428" s="7"/>
    </row>
    <row r="429" spans="2:10">
      <c r="B429" s="8"/>
      <c r="C429" s="6"/>
      <c r="D429" s="7"/>
      <c r="E429" s="6"/>
      <c r="F429" s="7"/>
      <c r="G429" s="6"/>
      <c r="H429" s="7"/>
      <c r="I429" s="6"/>
      <c r="J429" s="7"/>
    </row>
    <row r="430" spans="2:10">
      <c r="B430" s="8"/>
      <c r="C430" s="6"/>
      <c r="D430" s="7"/>
      <c r="E430" s="6"/>
      <c r="F430" s="7"/>
      <c r="G430" s="6"/>
      <c r="H430" s="7"/>
      <c r="I430" s="6"/>
      <c r="J430" s="7"/>
    </row>
    <row r="431" spans="2:10">
      <c r="B431" s="8"/>
      <c r="C431" s="6"/>
      <c r="D431" s="7"/>
      <c r="E431" s="6"/>
      <c r="F431" s="7"/>
      <c r="G431" s="6"/>
      <c r="H431" s="7"/>
      <c r="I431" s="6"/>
      <c r="J431" s="7"/>
    </row>
    <row r="432" spans="2:10">
      <c r="B432" s="8"/>
      <c r="C432" s="6"/>
      <c r="D432" s="7"/>
      <c r="E432" s="6"/>
      <c r="F432" s="7"/>
      <c r="G432" s="6"/>
      <c r="H432" s="7"/>
      <c r="I432" s="6"/>
      <c r="J432" s="7"/>
    </row>
    <row r="433" spans="2:10">
      <c r="B433" s="8"/>
      <c r="C433" s="6"/>
      <c r="D433" s="7"/>
      <c r="E433" s="6"/>
      <c r="F433" s="7"/>
      <c r="G433" s="6"/>
      <c r="H433" s="7"/>
      <c r="I433" s="6"/>
      <c r="J433" s="7"/>
    </row>
    <row r="434" spans="2:10">
      <c r="B434" s="8"/>
      <c r="C434" s="6"/>
      <c r="D434" s="7"/>
      <c r="E434" s="6"/>
      <c r="F434" s="7"/>
      <c r="G434" s="6"/>
      <c r="H434" s="7"/>
      <c r="I434" s="6"/>
      <c r="J434" s="7"/>
    </row>
  </sheetData>
  <mergeCells count="8">
    <mergeCell ref="A2:J2"/>
    <mergeCell ref="A3:J3"/>
    <mergeCell ref="A4:J4"/>
    <mergeCell ref="I6:J6"/>
    <mergeCell ref="B6:B7"/>
    <mergeCell ref="C6:D6"/>
    <mergeCell ref="E6:F6"/>
    <mergeCell ref="G6:H6"/>
  </mergeCells>
  <phoneticPr fontId="0" type="noConversion"/>
  <pageMargins left="0.27559055118110237" right="0.11811023622047245" top="0.43307086614173229" bottom="0.27559055118110237" header="0.23622047244094491" footer="0.19685039370078741"/>
  <pageSetup paperSize="9" scale="95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9DD47-4682-43F0-AD70-3F57084B9879}">
  <sheetPr codeName="Foglio24">
    <tabColor theme="3" tint="0.79998168889431442"/>
    <pageSetUpPr fitToPage="1"/>
  </sheetPr>
  <dimension ref="A1:G107"/>
  <sheetViews>
    <sheetView showGridLines="0" workbookViewId="0">
      <selection activeCell="B2" sqref="B2:D2"/>
    </sheetView>
  </sheetViews>
  <sheetFormatPr defaultColWidth="9" defaultRowHeight="12.75" customHeight="1"/>
  <cols>
    <col min="1" max="1" width="3.6328125" style="111" customWidth="1"/>
    <col min="2" max="2" width="50.6328125" style="111" customWidth="1"/>
    <col min="3" max="3" width="20.6328125" style="111" customWidth="1"/>
    <col min="4" max="4" width="10.6328125" style="147" customWidth="1"/>
    <col min="5" max="5" width="3.6328125" style="111" customWidth="1"/>
    <col min="6" max="16384" width="9" style="111"/>
  </cols>
  <sheetData>
    <row r="1" spans="1:5" ht="12" customHeight="1">
      <c r="B1" s="185"/>
      <c r="C1" s="148"/>
      <c r="D1" s="149" t="s">
        <v>511</v>
      </c>
    </row>
    <row r="2" spans="1:5" ht="27.9" customHeight="1">
      <c r="B2" s="301" t="s">
        <v>515</v>
      </c>
      <c r="C2" s="301"/>
      <c r="D2" s="301"/>
    </row>
    <row r="3" spans="1:5" ht="15" customHeight="1">
      <c r="B3" s="302" t="s">
        <v>14</v>
      </c>
      <c r="C3" s="302"/>
      <c r="D3" s="302"/>
    </row>
    <row r="4" spans="1:5" s="150" customFormat="1" ht="30" customHeight="1">
      <c r="A4" s="165"/>
      <c r="B4" s="152" t="s">
        <v>181</v>
      </c>
      <c r="C4" s="152" t="s">
        <v>182</v>
      </c>
      <c r="D4" s="155" t="s">
        <v>514</v>
      </c>
      <c r="E4" s="111"/>
    </row>
    <row r="5" spans="1:5" ht="12.75" customHeight="1">
      <c r="A5" s="165">
        <v>1</v>
      </c>
      <c r="B5" s="151" t="s">
        <v>453</v>
      </c>
      <c r="C5" s="151" t="s">
        <v>128</v>
      </c>
      <c r="D5" s="112">
        <v>271180</v>
      </c>
    </row>
    <row r="6" spans="1:5" ht="12.75" customHeight="1">
      <c r="A6" s="165">
        <v>2</v>
      </c>
      <c r="B6" s="144" t="s">
        <v>265</v>
      </c>
      <c r="C6" s="144" t="s">
        <v>152</v>
      </c>
      <c r="D6" s="112">
        <v>76379</v>
      </c>
    </row>
    <row r="7" spans="1:5" ht="12.75" customHeight="1">
      <c r="A7" s="165">
        <v>3</v>
      </c>
      <c r="B7" s="144" t="s">
        <v>454</v>
      </c>
      <c r="C7" s="144" t="s">
        <v>184</v>
      </c>
      <c r="D7" s="112">
        <v>74906</v>
      </c>
    </row>
    <row r="8" spans="1:5" ht="12.75" customHeight="1">
      <c r="A8" s="165">
        <v>4</v>
      </c>
      <c r="B8" s="144" t="s">
        <v>455</v>
      </c>
      <c r="C8" s="144" t="s">
        <v>137</v>
      </c>
      <c r="D8" s="112">
        <v>62449</v>
      </c>
    </row>
    <row r="9" spans="1:5" ht="12.75" customHeight="1">
      <c r="A9" s="165">
        <v>5</v>
      </c>
      <c r="B9" s="144" t="s">
        <v>456</v>
      </c>
      <c r="C9" s="144" t="s">
        <v>147</v>
      </c>
      <c r="D9" s="112">
        <v>45144</v>
      </c>
    </row>
    <row r="10" spans="1:5" ht="12.75" customHeight="1">
      <c r="A10" s="165">
        <v>6</v>
      </c>
      <c r="B10" s="144" t="s">
        <v>457</v>
      </c>
      <c r="C10" s="144" t="s">
        <v>161</v>
      </c>
      <c r="D10" s="112">
        <v>43983</v>
      </c>
    </row>
    <row r="11" spans="1:5" ht="12.75" customHeight="1">
      <c r="A11" s="165">
        <v>7</v>
      </c>
      <c r="B11" s="144" t="s">
        <v>264</v>
      </c>
      <c r="C11" s="144" t="s">
        <v>184</v>
      </c>
      <c r="D11" s="112">
        <v>36213</v>
      </c>
    </row>
    <row r="12" spans="1:5" ht="12.75" customHeight="1">
      <c r="A12" s="165">
        <v>8</v>
      </c>
      <c r="B12" s="144" t="s">
        <v>194</v>
      </c>
      <c r="C12" s="144" t="s">
        <v>149</v>
      </c>
      <c r="D12" s="112">
        <v>35667</v>
      </c>
    </row>
    <row r="13" spans="1:5" ht="12.75" customHeight="1">
      <c r="A13" s="165">
        <v>9</v>
      </c>
      <c r="B13" s="144" t="s">
        <v>195</v>
      </c>
      <c r="C13" s="144" t="s">
        <v>153</v>
      </c>
      <c r="D13" s="112">
        <v>34847</v>
      </c>
    </row>
    <row r="14" spans="1:5" ht="12.75" customHeight="1">
      <c r="A14" s="165">
        <v>10</v>
      </c>
      <c r="B14" s="144" t="s">
        <v>458</v>
      </c>
      <c r="C14" s="144" t="s">
        <v>184</v>
      </c>
      <c r="D14" s="112">
        <v>33369</v>
      </c>
    </row>
    <row r="15" spans="1:5" ht="12.75" customHeight="1">
      <c r="A15" s="165">
        <v>11</v>
      </c>
      <c r="B15" s="144" t="s">
        <v>459</v>
      </c>
      <c r="C15" s="144" t="s">
        <v>134</v>
      </c>
      <c r="D15" s="112">
        <v>31476</v>
      </c>
    </row>
    <row r="16" spans="1:5" ht="12.75" customHeight="1">
      <c r="A16" s="165">
        <v>12</v>
      </c>
      <c r="B16" s="144" t="s">
        <v>460</v>
      </c>
      <c r="C16" s="144" t="s">
        <v>134</v>
      </c>
      <c r="D16" s="112">
        <v>31476</v>
      </c>
    </row>
    <row r="17" spans="1:4" ht="12.75" customHeight="1">
      <c r="A17" s="165">
        <v>13</v>
      </c>
      <c r="B17" s="144" t="s">
        <v>461</v>
      </c>
      <c r="C17" s="144" t="s">
        <v>178</v>
      </c>
      <c r="D17" s="112">
        <v>23848</v>
      </c>
    </row>
    <row r="18" spans="1:4" ht="12.75" customHeight="1">
      <c r="A18" s="165">
        <v>14</v>
      </c>
      <c r="B18" s="144" t="s">
        <v>462</v>
      </c>
      <c r="C18" s="144" t="s">
        <v>147</v>
      </c>
      <c r="D18" s="112">
        <v>22302</v>
      </c>
    </row>
    <row r="19" spans="1:4" ht="12.75" customHeight="1">
      <c r="A19" s="165">
        <v>15</v>
      </c>
      <c r="B19" s="144" t="s">
        <v>463</v>
      </c>
      <c r="C19" s="144" t="s">
        <v>147</v>
      </c>
      <c r="D19" s="112">
        <v>20937</v>
      </c>
    </row>
    <row r="20" spans="1:4" ht="12.75" customHeight="1">
      <c r="A20" s="165">
        <v>16</v>
      </c>
      <c r="B20" s="144" t="s">
        <v>464</v>
      </c>
      <c r="C20" s="144" t="s">
        <v>147</v>
      </c>
      <c r="D20" s="112">
        <v>20871</v>
      </c>
    </row>
    <row r="21" spans="1:4" ht="12.75" customHeight="1">
      <c r="A21" s="165">
        <v>17</v>
      </c>
      <c r="B21" s="144" t="s">
        <v>203</v>
      </c>
      <c r="C21" s="144" t="s">
        <v>147</v>
      </c>
      <c r="D21" s="112">
        <v>20771</v>
      </c>
    </row>
    <row r="22" spans="1:4" ht="12.75" customHeight="1">
      <c r="A22" s="165">
        <v>18</v>
      </c>
      <c r="B22" s="144" t="s">
        <v>465</v>
      </c>
      <c r="C22" s="144" t="s">
        <v>177</v>
      </c>
      <c r="D22" s="112">
        <v>20181</v>
      </c>
    </row>
    <row r="23" spans="1:4" ht="12.75" customHeight="1">
      <c r="A23" s="165">
        <v>19</v>
      </c>
      <c r="B23" s="144" t="s">
        <v>466</v>
      </c>
      <c r="C23" s="144" t="s">
        <v>467</v>
      </c>
      <c r="D23" s="112">
        <v>20079</v>
      </c>
    </row>
    <row r="24" spans="1:4" ht="12.75" customHeight="1">
      <c r="A24" s="165">
        <v>20</v>
      </c>
      <c r="B24" s="144" t="s">
        <v>213</v>
      </c>
      <c r="C24" s="144" t="s">
        <v>149</v>
      </c>
      <c r="D24" s="112">
        <v>18671</v>
      </c>
    </row>
    <row r="25" spans="1:4" ht="12.75" customHeight="1">
      <c r="A25" s="165">
        <v>21</v>
      </c>
      <c r="B25" s="144" t="s">
        <v>468</v>
      </c>
      <c r="C25" s="144" t="s">
        <v>162</v>
      </c>
      <c r="D25" s="112">
        <v>13306</v>
      </c>
    </row>
    <row r="26" spans="1:4" ht="12.75" customHeight="1">
      <c r="A26" s="165">
        <v>22</v>
      </c>
      <c r="B26" s="144" t="s">
        <v>469</v>
      </c>
      <c r="C26" s="144" t="s">
        <v>467</v>
      </c>
      <c r="D26" s="112">
        <v>12762</v>
      </c>
    </row>
    <row r="27" spans="1:4" ht="12.75" customHeight="1">
      <c r="A27" s="165">
        <v>23</v>
      </c>
      <c r="B27" s="144" t="s">
        <v>470</v>
      </c>
      <c r="C27" s="144" t="s">
        <v>161</v>
      </c>
      <c r="D27" s="112">
        <v>12532</v>
      </c>
    </row>
    <row r="28" spans="1:4" ht="12.75" customHeight="1">
      <c r="A28" s="165">
        <v>24</v>
      </c>
      <c r="B28" s="144" t="s">
        <v>198</v>
      </c>
      <c r="C28" s="144" t="s">
        <v>184</v>
      </c>
      <c r="D28" s="112">
        <v>11547</v>
      </c>
    </row>
    <row r="29" spans="1:4" ht="12.75" customHeight="1">
      <c r="A29" s="165">
        <v>25</v>
      </c>
      <c r="B29" s="144" t="s">
        <v>267</v>
      </c>
      <c r="C29" s="144" t="s">
        <v>155</v>
      </c>
      <c r="D29" s="112">
        <v>8697</v>
      </c>
    </row>
    <row r="30" spans="1:4" ht="12.75" customHeight="1">
      <c r="A30" s="165">
        <v>26</v>
      </c>
      <c r="B30" s="144" t="s">
        <v>471</v>
      </c>
      <c r="C30" s="144" t="s">
        <v>142</v>
      </c>
      <c r="D30" s="112">
        <v>7069</v>
      </c>
    </row>
    <row r="31" spans="1:4" ht="12.75" customHeight="1">
      <c r="A31" s="165">
        <v>27</v>
      </c>
      <c r="B31" s="144" t="s">
        <v>472</v>
      </c>
      <c r="C31" s="144" t="s">
        <v>164</v>
      </c>
      <c r="D31" s="112">
        <v>6647</v>
      </c>
    </row>
    <row r="32" spans="1:4" ht="12.75" customHeight="1">
      <c r="A32" s="165">
        <v>28</v>
      </c>
      <c r="B32" s="144" t="s">
        <v>230</v>
      </c>
      <c r="C32" s="144" t="s">
        <v>160</v>
      </c>
      <c r="D32" s="112">
        <v>6271</v>
      </c>
    </row>
    <row r="33" spans="1:4" ht="12.75" customHeight="1">
      <c r="A33" s="165">
        <v>29</v>
      </c>
      <c r="B33" s="144" t="s">
        <v>473</v>
      </c>
      <c r="C33" s="144" t="s">
        <v>133</v>
      </c>
      <c r="D33" s="112">
        <v>6231</v>
      </c>
    </row>
    <row r="34" spans="1:4" ht="12.75" customHeight="1">
      <c r="A34" s="165">
        <v>30</v>
      </c>
      <c r="B34" s="144" t="s">
        <v>236</v>
      </c>
      <c r="C34" s="144" t="s">
        <v>172</v>
      </c>
      <c r="D34" s="112">
        <v>5736</v>
      </c>
    </row>
    <row r="35" spans="1:4" ht="12.75" customHeight="1">
      <c r="A35" s="165">
        <v>31</v>
      </c>
      <c r="B35" s="144" t="s">
        <v>234</v>
      </c>
      <c r="C35" s="144" t="s">
        <v>169</v>
      </c>
      <c r="D35" s="112">
        <v>5646</v>
      </c>
    </row>
    <row r="36" spans="1:4" ht="12.75" customHeight="1">
      <c r="A36" s="165">
        <v>32</v>
      </c>
      <c r="B36" s="144" t="s">
        <v>397</v>
      </c>
      <c r="C36" s="144" t="s">
        <v>170</v>
      </c>
      <c r="D36" s="112">
        <v>4732</v>
      </c>
    </row>
    <row r="37" spans="1:4" ht="12.75" customHeight="1">
      <c r="A37" s="165">
        <v>33</v>
      </c>
      <c r="B37" s="144" t="s">
        <v>224</v>
      </c>
      <c r="C37" s="144" t="s">
        <v>157</v>
      </c>
      <c r="D37" s="112">
        <v>4302</v>
      </c>
    </row>
    <row r="38" spans="1:4" ht="12.75" customHeight="1">
      <c r="A38" s="165">
        <v>34</v>
      </c>
      <c r="B38" s="144" t="s">
        <v>474</v>
      </c>
      <c r="C38" s="144" t="s">
        <v>147</v>
      </c>
      <c r="D38" s="112">
        <v>3605</v>
      </c>
    </row>
    <row r="39" spans="1:4" ht="12.75" customHeight="1">
      <c r="A39" s="165">
        <v>35</v>
      </c>
      <c r="B39" s="144" t="s">
        <v>475</v>
      </c>
      <c r="C39" s="144" t="s">
        <v>476</v>
      </c>
      <c r="D39" s="112">
        <v>3498</v>
      </c>
    </row>
    <row r="40" spans="1:4" ht="12.75" customHeight="1">
      <c r="A40" s="165">
        <v>36</v>
      </c>
      <c r="B40" s="144" t="s">
        <v>477</v>
      </c>
      <c r="C40" s="144" t="s">
        <v>127</v>
      </c>
      <c r="D40" s="112">
        <v>3281</v>
      </c>
    </row>
    <row r="41" spans="1:4" ht="12.75" customHeight="1">
      <c r="A41" s="165">
        <v>37</v>
      </c>
      <c r="B41" s="144" t="s">
        <v>512</v>
      </c>
      <c r="C41" s="144" t="s">
        <v>147</v>
      </c>
      <c r="D41" s="112">
        <v>3238</v>
      </c>
    </row>
    <row r="42" spans="1:4" ht="12.75" customHeight="1">
      <c r="A42" s="165">
        <v>38</v>
      </c>
      <c r="B42" s="144" t="s">
        <v>478</v>
      </c>
      <c r="C42" s="144" t="s">
        <v>150</v>
      </c>
      <c r="D42" s="112">
        <v>2978</v>
      </c>
    </row>
    <row r="43" spans="1:4" ht="12.75" customHeight="1">
      <c r="A43" s="165">
        <v>39</v>
      </c>
      <c r="B43" s="144" t="s">
        <v>206</v>
      </c>
      <c r="C43" s="144" t="s">
        <v>123</v>
      </c>
      <c r="D43" s="112">
        <v>2836</v>
      </c>
    </row>
    <row r="44" spans="1:4" ht="12.75" customHeight="1">
      <c r="A44" s="165">
        <v>40</v>
      </c>
      <c r="B44" s="144" t="s">
        <v>242</v>
      </c>
      <c r="C44" s="144" t="s">
        <v>179</v>
      </c>
      <c r="D44" s="112">
        <v>2310</v>
      </c>
    </row>
    <row r="45" spans="1:4" ht="12.75" customHeight="1">
      <c r="A45" s="165">
        <v>41</v>
      </c>
      <c r="B45" s="144" t="s">
        <v>188</v>
      </c>
      <c r="C45" s="144" t="s">
        <v>128</v>
      </c>
      <c r="D45" s="112">
        <v>2008</v>
      </c>
    </row>
    <row r="46" spans="1:4" ht="12.75" customHeight="1">
      <c r="A46" s="165">
        <v>42</v>
      </c>
      <c r="B46" s="144" t="s">
        <v>479</v>
      </c>
      <c r="C46" s="144" t="s">
        <v>128</v>
      </c>
      <c r="D46" s="112">
        <v>1439</v>
      </c>
    </row>
    <row r="47" spans="1:4" ht="12.75" customHeight="1">
      <c r="A47" s="165">
        <v>43</v>
      </c>
      <c r="B47" s="144" t="s">
        <v>480</v>
      </c>
      <c r="C47" s="144" t="s">
        <v>412</v>
      </c>
      <c r="D47" s="112">
        <v>1409</v>
      </c>
    </row>
    <row r="48" spans="1:4" ht="12.75" customHeight="1">
      <c r="A48" s="165">
        <v>44</v>
      </c>
      <c r="B48" s="144" t="s">
        <v>481</v>
      </c>
      <c r="C48" s="144" t="s">
        <v>184</v>
      </c>
      <c r="D48" s="112">
        <v>1366</v>
      </c>
    </row>
    <row r="49" spans="1:7" ht="12.75" customHeight="1">
      <c r="A49" s="165">
        <v>45</v>
      </c>
      <c r="B49" s="144" t="s">
        <v>513</v>
      </c>
      <c r="C49" s="144" t="s">
        <v>131</v>
      </c>
      <c r="D49" s="112">
        <v>1336</v>
      </c>
    </row>
    <row r="50" spans="1:7" ht="12.75" customHeight="1">
      <c r="A50" s="165">
        <v>46</v>
      </c>
      <c r="B50" s="144" t="s">
        <v>482</v>
      </c>
      <c r="C50" s="144" t="s">
        <v>139</v>
      </c>
      <c r="D50" s="112">
        <v>1253</v>
      </c>
    </row>
    <row r="51" spans="1:7" ht="12.75" customHeight="1">
      <c r="A51" s="165">
        <v>47</v>
      </c>
      <c r="B51" s="144" t="s">
        <v>183</v>
      </c>
      <c r="C51" s="144" t="s">
        <v>137</v>
      </c>
      <c r="D51" s="112">
        <v>1252</v>
      </c>
    </row>
    <row r="52" spans="1:7" ht="12.75" customHeight="1">
      <c r="A52" s="165">
        <v>48</v>
      </c>
      <c r="B52" s="144" t="s">
        <v>483</v>
      </c>
      <c r="C52" s="144" t="s">
        <v>167</v>
      </c>
      <c r="D52" s="112">
        <v>1243</v>
      </c>
    </row>
    <row r="53" spans="1:7" ht="12.75" customHeight="1">
      <c r="A53" s="165">
        <v>49</v>
      </c>
      <c r="B53" s="144" t="s">
        <v>484</v>
      </c>
      <c r="C53" s="144" t="s">
        <v>485</v>
      </c>
      <c r="D53" s="112">
        <v>1145</v>
      </c>
      <c r="G53" s="147"/>
    </row>
    <row r="54" spans="1:7" ht="12.75" customHeight="1">
      <c r="A54" s="165">
        <v>50</v>
      </c>
      <c r="B54" s="144" t="s">
        <v>486</v>
      </c>
      <c r="C54" s="144" t="s">
        <v>485</v>
      </c>
      <c r="D54" s="112">
        <v>1145</v>
      </c>
    </row>
    <row r="55" spans="1:7" ht="13.8">
      <c r="A55" s="165">
        <v>51</v>
      </c>
      <c r="B55" s="144" t="s">
        <v>422</v>
      </c>
      <c r="C55" s="144" t="s">
        <v>123</v>
      </c>
      <c r="D55" s="112">
        <v>1092</v>
      </c>
    </row>
    <row r="56" spans="1:7" ht="12.75" customHeight="1">
      <c r="A56" s="165">
        <v>52</v>
      </c>
      <c r="B56" s="144" t="s">
        <v>403</v>
      </c>
      <c r="C56" s="144" t="s">
        <v>404</v>
      </c>
      <c r="D56" s="112">
        <v>955</v>
      </c>
    </row>
    <row r="57" spans="1:7" ht="12.75" customHeight="1">
      <c r="A57" s="165">
        <v>53</v>
      </c>
      <c r="B57" s="144" t="s">
        <v>487</v>
      </c>
      <c r="C57" s="144" t="s">
        <v>141</v>
      </c>
      <c r="D57" s="112">
        <v>923</v>
      </c>
    </row>
    <row r="58" spans="1:7" ht="12.75" customHeight="1">
      <c r="A58" s="165">
        <v>54</v>
      </c>
      <c r="B58" s="144" t="s">
        <v>216</v>
      </c>
      <c r="C58" s="144" t="s">
        <v>153</v>
      </c>
      <c r="D58" s="112">
        <v>902</v>
      </c>
    </row>
    <row r="59" spans="1:7" ht="12.75" customHeight="1">
      <c r="A59" s="165">
        <v>55</v>
      </c>
      <c r="B59" s="144" t="s">
        <v>488</v>
      </c>
      <c r="C59" s="144" t="s">
        <v>150</v>
      </c>
      <c r="D59" s="112">
        <v>877</v>
      </c>
    </row>
    <row r="60" spans="1:7" ht="12.75" customHeight="1">
      <c r="A60" s="165">
        <v>56</v>
      </c>
      <c r="B60" s="144" t="s">
        <v>215</v>
      </c>
      <c r="C60" s="144" t="s">
        <v>148</v>
      </c>
      <c r="D60" s="112">
        <v>825</v>
      </c>
    </row>
    <row r="61" spans="1:7" ht="12.75" customHeight="1">
      <c r="A61" s="165">
        <v>57</v>
      </c>
      <c r="B61" s="144" t="s">
        <v>489</v>
      </c>
      <c r="C61" s="144" t="s">
        <v>126</v>
      </c>
      <c r="D61" s="112">
        <v>816</v>
      </c>
    </row>
    <row r="62" spans="1:7" ht="12.75" customHeight="1">
      <c r="A62" s="165">
        <v>58</v>
      </c>
      <c r="B62" s="144" t="s">
        <v>217</v>
      </c>
      <c r="C62" s="144" t="s">
        <v>138</v>
      </c>
      <c r="D62" s="112">
        <v>803</v>
      </c>
    </row>
    <row r="63" spans="1:7" ht="12.75" customHeight="1">
      <c r="A63" s="165">
        <v>59</v>
      </c>
      <c r="B63" s="144" t="s">
        <v>490</v>
      </c>
      <c r="C63" s="144" t="s">
        <v>130</v>
      </c>
      <c r="D63" s="112">
        <v>672</v>
      </c>
    </row>
    <row r="64" spans="1:7" ht="12.75" customHeight="1">
      <c r="A64" s="165">
        <v>60</v>
      </c>
      <c r="B64" s="144" t="s">
        <v>202</v>
      </c>
      <c r="C64" s="144" t="s">
        <v>154</v>
      </c>
      <c r="D64" s="112">
        <v>651</v>
      </c>
    </row>
    <row r="65" spans="1:4" ht="12.75" customHeight="1">
      <c r="A65" s="165">
        <v>61</v>
      </c>
      <c r="B65" s="144" t="s">
        <v>190</v>
      </c>
      <c r="C65" s="144" t="s">
        <v>126</v>
      </c>
      <c r="D65" s="112">
        <v>581</v>
      </c>
    </row>
    <row r="66" spans="1:4" ht="12.75" customHeight="1">
      <c r="A66" s="165">
        <v>62</v>
      </c>
      <c r="B66" s="144" t="s">
        <v>491</v>
      </c>
      <c r="C66" s="144" t="s">
        <v>147</v>
      </c>
      <c r="D66" s="112">
        <v>553</v>
      </c>
    </row>
    <row r="67" spans="1:4" ht="12.75" customHeight="1">
      <c r="A67" s="165">
        <v>63</v>
      </c>
      <c r="B67" s="144" t="s">
        <v>492</v>
      </c>
      <c r="C67" s="144" t="s">
        <v>124</v>
      </c>
      <c r="D67" s="112">
        <v>531</v>
      </c>
    </row>
    <row r="68" spans="1:4" ht="12.75" customHeight="1">
      <c r="A68" s="165">
        <v>64</v>
      </c>
      <c r="B68" s="144" t="s">
        <v>207</v>
      </c>
      <c r="C68" s="144" t="s">
        <v>130</v>
      </c>
      <c r="D68" s="112">
        <v>519</v>
      </c>
    </row>
    <row r="69" spans="1:4" ht="12.75" customHeight="1">
      <c r="A69" s="165">
        <v>65</v>
      </c>
      <c r="B69" s="144" t="s">
        <v>259</v>
      </c>
      <c r="C69" s="144" t="s">
        <v>493</v>
      </c>
      <c r="D69" s="112">
        <v>467</v>
      </c>
    </row>
    <row r="70" spans="1:4" ht="12.75" customHeight="1">
      <c r="A70" s="165">
        <v>66</v>
      </c>
      <c r="B70" s="144" t="s">
        <v>210</v>
      </c>
      <c r="C70" s="144" t="s">
        <v>129</v>
      </c>
      <c r="D70" s="112">
        <v>460</v>
      </c>
    </row>
    <row r="71" spans="1:4" ht="12.75" customHeight="1">
      <c r="A71" s="165">
        <v>67</v>
      </c>
      <c r="B71" s="144" t="s">
        <v>494</v>
      </c>
      <c r="C71" s="144" t="s">
        <v>161</v>
      </c>
      <c r="D71" s="112">
        <v>454</v>
      </c>
    </row>
    <row r="72" spans="1:4" ht="12.75" customHeight="1">
      <c r="A72" s="165">
        <v>68</v>
      </c>
      <c r="B72" s="144" t="s">
        <v>191</v>
      </c>
      <c r="C72" s="144" t="s">
        <v>124</v>
      </c>
      <c r="D72" s="112">
        <v>446</v>
      </c>
    </row>
    <row r="73" spans="1:4" ht="12.75" customHeight="1">
      <c r="A73" s="165">
        <v>69</v>
      </c>
      <c r="B73" s="144" t="s">
        <v>495</v>
      </c>
      <c r="C73" s="144" t="s">
        <v>178</v>
      </c>
      <c r="D73" s="112">
        <v>441</v>
      </c>
    </row>
    <row r="74" spans="1:4" ht="12.75" customHeight="1">
      <c r="A74" s="165">
        <v>70</v>
      </c>
      <c r="B74" s="144" t="s">
        <v>413</v>
      </c>
      <c r="C74" s="144" t="s">
        <v>155</v>
      </c>
      <c r="D74" s="112">
        <v>434</v>
      </c>
    </row>
    <row r="75" spans="1:4" ht="12.75" customHeight="1">
      <c r="A75" s="165">
        <v>71</v>
      </c>
      <c r="B75" s="144" t="s">
        <v>409</v>
      </c>
      <c r="C75" s="144" t="s">
        <v>410</v>
      </c>
      <c r="D75" s="112">
        <v>423</v>
      </c>
    </row>
    <row r="76" spans="1:4" ht="12.75" customHeight="1">
      <c r="A76" s="165">
        <v>72</v>
      </c>
      <c r="B76" s="144" t="s">
        <v>406</v>
      </c>
      <c r="C76" s="144" t="s">
        <v>176</v>
      </c>
      <c r="D76" s="112">
        <v>404</v>
      </c>
    </row>
    <row r="77" spans="1:4" ht="12.75" customHeight="1">
      <c r="A77" s="165">
        <v>73</v>
      </c>
      <c r="B77" s="144" t="s">
        <v>496</v>
      </c>
      <c r="C77" s="144" t="s">
        <v>133</v>
      </c>
      <c r="D77" s="112">
        <v>378</v>
      </c>
    </row>
    <row r="78" spans="1:4" ht="12.75" customHeight="1">
      <c r="A78" s="165">
        <v>74</v>
      </c>
      <c r="B78" s="144" t="s">
        <v>396</v>
      </c>
      <c r="C78" s="144" t="s">
        <v>155</v>
      </c>
      <c r="D78" s="112">
        <v>373</v>
      </c>
    </row>
    <row r="79" spans="1:4" ht="12.75" customHeight="1">
      <c r="A79" s="165">
        <v>75</v>
      </c>
      <c r="B79" s="144" t="s">
        <v>497</v>
      </c>
      <c r="C79" s="144" t="s">
        <v>150</v>
      </c>
      <c r="D79" s="112">
        <v>371</v>
      </c>
    </row>
    <row r="80" spans="1:4" ht="12.75" customHeight="1">
      <c r="A80" s="165">
        <v>76</v>
      </c>
      <c r="B80" s="144" t="s">
        <v>498</v>
      </c>
      <c r="C80" s="144" t="s">
        <v>126</v>
      </c>
      <c r="D80" s="112">
        <v>346</v>
      </c>
    </row>
    <row r="81" spans="1:4" ht="12.75" customHeight="1">
      <c r="A81" s="165">
        <v>77</v>
      </c>
      <c r="B81" s="144" t="s">
        <v>499</v>
      </c>
      <c r="C81" s="144" t="s">
        <v>128</v>
      </c>
      <c r="D81" s="112">
        <v>346</v>
      </c>
    </row>
    <row r="82" spans="1:4" ht="12.75" customHeight="1">
      <c r="A82" s="165">
        <v>78</v>
      </c>
      <c r="B82" s="144" t="s">
        <v>500</v>
      </c>
      <c r="C82" s="144" t="s">
        <v>501</v>
      </c>
      <c r="D82" s="112">
        <v>308</v>
      </c>
    </row>
    <row r="83" spans="1:4" ht="12.75" customHeight="1">
      <c r="A83" s="165">
        <v>79</v>
      </c>
      <c r="B83" s="144" t="s">
        <v>502</v>
      </c>
      <c r="C83" s="144" t="s">
        <v>167</v>
      </c>
      <c r="D83" s="112">
        <v>305</v>
      </c>
    </row>
    <row r="84" spans="1:4" ht="12.75" customHeight="1">
      <c r="A84" s="165">
        <v>80</v>
      </c>
      <c r="B84" s="144" t="s">
        <v>239</v>
      </c>
      <c r="C84" s="144" t="s">
        <v>144</v>
      </c>
      <c r="D84" s="112">
        <v>301</v>
      </c>
    </row>
    <row r="85" spans="1:4" ht="12.75" customHeight="1">
      <c r="A85" s="165">
        <v>81</v>
      </c>
      <c r="B85" s="144" t="s">
        <v>391</v>
      </c>
      <c r="C85" s="144" t="s">
        <v>127</v>
      </c>
      <c r="D85" s="112">
        <v>291</v>
      </c>
    </row>
    <row r="86" spans="1:4" ht="12.75" customHeight="1">
      <c r="A86" s="165">
        <v>82</v>
      </c>
      <c r="B86" s="144" t="s">
        <v>229</v>
      </c>
      <c r="C86" s="144" t="s">
        <v>139</v>
      </c>
      <c r="D86" s="112">
        <v>283</v>
      </c>
    </row>
    <row r="87" spans="1:4" ht="12.75" customHeight="1">
      <c r="A87" s="165">
        <v>83</v>
      </c>
      <c r="B87" s="144" t="s">
        <v>227</v>
      </c>
      <c r="C87" s="144" t="s">
        <v>158</v>
      </c>
      <c r="D87" s="112">
        <v>283</v>
      </c>
    </row>
    <row r="88" spans="1:4" ht="12.75" customHeight="1">
      <c r="A88" s="165">
        <v>84</v>
      </c>
      <c r="B88" s="144" t="s">
        <v>208</v>
      </c>
      <c r="C88" s="144" t="s">
        <v>140</v>
      </c>
      <c r="D88" s="112">
        <v>283</v>
      </c>
    </row>
    <row r="89" spans="1:4" ht="12.75" customHeight="1">
      <c r="A89" s="165">
        <v>85</v>
      </c>
      <c r="B89" s="144" t="s">
        <v>503</v>
      </c>
      <c r="C89" s="144" t="s">
        <v>504</v>
      </c>
      <c r="D89" s="112">
        <v>264</v>
      </c>
    </row>
    <row r="90" spans="1:4" ht="12.75" customHeight="1">
      <c r="A90" s="165">
        <v>86</v>
      </c>
      <c r="B90" s="144" t="s">
        <v>193</v>
      </c>
      <c r="C90" s="144" t="s">
        <v>125</v>
      </c>
      <c r="D90" s="112">
        <v>254</v>
      </c>
    </row>
    <row r="91" spans="1:4" ht="12.75" customHeight="1">
      <c r="A91" s="165">
        <v>87</v>
      </c>
      <c r="B91" s="144" t="s">
        <v>411</v>
      </c>
      <c r="C91" s="144" t="s">
        <v>412</v>
      </c>
      <c r="D91" s="112">
        <v>246</v>
      </c>
    </row>
    <row r="92" spans="1:4" ht="12.75" customHeight="1">
      <c r="A92" s="165">
        <v>88</v>
      </c>
      <c r="B92" s="144" t="s">
        <v>200</v>
      </c>
      <c r="C92" s="144" t="s">
        <v>150</v>
      </c>
      <c r="D92" s="112">
        <v>237</v>
      </c>
    </row>
    <row r="93" spans="1:4" ht="12.75" customHeight="1">
      <c r="A93" s="165">
        <v>89</v>
      </c>
      <c r="B93" s="144" t="s">
        <v>219</v>
      </c>
      <c r="C93" s="144" t="s">
        <v>165</v>
      </c>
      <c r="D93" s="112">
        <v>227</v>
      </c>
    </row>
    <row r="94" spans="1:4" ht="12.75" customHeight="1">
      <c r="A94" s="165">
        <v>90</v>
      </c>
      <c r="B94" s="144" t="s">
        <v>212</v>
      </c>
      <c r="C94" s="144" t="s">
        <v>137</v>
      </c>
      <c r="D94" s="112">
        <v>219</v>
      </c>
    </row>
    <row r="95" spans="1:4" ht="12.75" customHeight="1">
      <c r="A95" s="165">
        <v>91</v>
      </c>
      <c r="B95" s="144" t="s">
        <v>214</v>
      </c>
      <c r="C95" s="144" t="s">
        <v>133</v>
      </c>
      <c r="D95" s="112">
        <v>198</v>
      </c>
    </row>
    <row r="96" spans="1:4" ht="12.75" customHeight="1">
      <c r="A96" s="165">
        <v>92</v>
      </c>
      <c r="B96" s="144" t="s">
        <v>220</v>
      </c>
      <c r="C96" s="144" t="s">
        <v>128</v>
      </c>
      <c r="D96" s="112">
        <v>183</v>
      </c>
    </row>
    <row r="97" spans="1:4" ht="12.75" customHeight="1">
      <c r="A97" s="165">
        <v>93</v>
      </c>
      <c r="B97" s="144" t="s">
        <v>505</v>
      </c>
      <c r="C97" s="144" t="s">
        <v>161</v>
      </c>
      <c r="D97" s="112">
        <v>178</v>
      </c>
    </row>
    <row r="98" spans="1:4" ht="12.75" customHeight="1">
      <c r="A98" s="165">
        <v>94</v>
      </c>
      <c r="B98" s="144" t="s">
        <v>506</v>
      </c>
      <c r="C98" s="144" t="s">
        <v>150</v>
      </c>
      <c r="D98" s="112">
        <v>178</v>
      </c>
    </row>
    <row r="99" spans="1:4" ht="12.75" customHeight="1">
      <c r="A99" s="165">
        <v>95</v>
      </c>
      <c r="B99" s="144" t="s">
        <v>507</v>
      </c>
      <c r="C99" s="144" t="s">
        <v>161</v>
      </c>
      <c r="D99" s="112">
        <v>139</v>
      </c>
    </row>
    <row r="100" spans="1:4" ht="12.75" customHeight="1">
      <c r="A100" s="165">
        <v>96</v>
      </c>
      <c r="B100" s="144" t="s">
        <v>508</v>
      </c>
      <c r="C100" s="144" t="s">
        <v>150</v>
      </c>
      <c r="D100" s="112">
        <v>135</v>
      </c>
    </row>
    <row r="101" spans="1:4" ht="12.75" customHeight="1">
      <c r="A101" s="165">
        <v>97</v>
      </c>
      <c r="B101" s="144" t="s">
        <v>258</v>
      </c>
      <c r="C101" s="144" t="s">
        <v>166</v>
      </c>
      <c r="D101" s="112">
        <v>134</v>
      </c>
    </row>
    <row r="102" spans="1:4" ht="12.75" customHeight="1">
      <c r="A102" s="165">
        <v>98</v>
      </c>
      <c r="B102" s="144" t="s">
        <v>509</v>
      </c>
      <c r="C102" s="144" t="s">
        <v>136</v>
      </c>
      <c r="D102" s="112">
        <v>127</v>
      </c>
    </row>
    <row r="103" spans="1:4" ht="12.75" customHeight="1">
      <c r="A103" s="165">
        <v>99</v>
      </c>
      <c r="B103" s="144" t="s">
        <v>510</v>
      </c>
      <c r="C103" s="144" t="s">
        <v>153</v>
      </c>
      <c r="D103" s="112">
        <v>126</v>
      </c>
    </row>
    <row r="104" spans="1:4" ht="12.75" customHeight="1">
      <c r="A104" s="165">
        <v>100</v>
      </c>
      <c r="B104" s="145" t="s">
        <v>237</v>
      </c>
      <c r="C104" s="145" t="s">
        <v>168</v>
      </c>
      <c r="D104" s="146">
        <v>124</v>
      </c>
    </row>
    <row r="107" spans="1:4" ht="12.75" customHeight="1">
      <c r="B107" s="111" t="s">
        <v>246</v>
      </c>
    </row>
  </sheetData>
  <mergeCells count="2">
    <mergeCell ref="B2:D2"/>
    <mergeCell ref="B3:D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3" orientation="portrait" r:id="rId1"/>
  <headerFooter>
    <oddFooter>&amp;R&amp;"-,Normale"&amp;11 46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25">
    <tabColor theme="3" tint="0.79998168889431442"/>
    <pageSetUpPr fitToPage="1"/>
  </sheetPr>
  <dimension ref="A1:W106"/>
  <sheetViews>
    <sheetView showGridLines="0" workbookViewId="0">
      <selection activeCell="K34" sqref="K34"/>
    </sheetView>
  </sheetViews>
  <sheetFormatPr defaultColWidth="9" defaultRowHeight="12.6"/>
  <cols>
    <col min="1" max="1" width="3.453125" style="154" bestFit="1" customWidth="1"/>
    <col min="2" max="2" width="50.6328125" style="154" customWidth="1"/>
    <col min="3" max="3" width="20" style="154" customWidth="1"/>
    <col min="4" max="5" width="9.6328125" style="154" customWidth="1"/>
    <col min="6" max="6" width="9.26953125" style="154" bestFit="1" customWidth="1"/>
    <col min="7" max="8" width="3.6328125" style="154" customWidth="1"/>
    <col min="9" max="9" width="9" style="154"/>
    <col min="10" max="10" width="15.6328125" style="154" bestFit="1" customWidth="1"/>
    <col min="11" max="16384" width="9" style="154"/>
  </cols>
  <sheetData>
    <row r="1" spans="1:6" s="148" customFormat="1" ht="15" customHeight="1">
      <c r="A1" s="143"/>
      <c r="B1" s="185"/>
      <c r="C1" s="143"/>
      <c r="D1" s="153"/>
      <c r="E1" s="143"/>
      <c r="F1" s="149" t="s">
        <v>244</v>
      </c>
    </row>
    <row r="2" spans="1:6" s="148" customFormat="1" ht="15" customHeight="1">
      <c r="B2" s="301" t="s">
        <v>417</v>
      </c>
      <c r="C2" s="301"/>
      <c r="D2" s="301"/>
      <c r="E2" s="301"/>
      <c r="F2" s="301"/>
    </row>
    <row r="3" spans="1:6" s="148" customFormat="1" ht="15" customHeight="1">
      <c r="B3" s="301" t="s">
        <v>416</v>
      </c>
      <c r="C3" s="301"/>
      <c r="D3" s="301"/>
      <c r="E3" s="301"/>
      <c r="F3" s="301"/>
    </row>
    <row r="4" spans="1:6" ht="15" customHeight="1">
      <c r="A4" s="111"/>
      <c r="B4" s="189"/>
      <c r="C4" s="189"/>
      <c r="D4" s="189"/>
      <c r="E4" s="111"/>
      <c r="F4" s="111"/>
    </row>
    <row r="5" spans="1:6" ht="15.9" customHeight="1">
      <c r="A5" s="111"/>
      <c r="B5" s="304" t="s">
        <v>181</v>
      </c>
      <c r="C5" s="306" t="s">
        <v>182</v>
      </c>
      <c r="D5" s="308" t="s">
        <v>278</v>
      </c>
      <c r="E5" s="309"/>
      <c r="F5" s="310" t="s">
        <v>415</v>
      </c>
    </row>
    <row r="6" spans="1:6" ht="15" customHeight="1">
      <c r="A6" s="150"/>
      <c r="B6" s="305"/>
      <c r="C6" s="307"/>
      <c r="D6" s="190">
        <v>2022</v>
      </c>
      <c r="E6" s="190">
        <v>2021</v>
      </c>
      <c r="F6" s="311"/>
    </row>
    <row r="7" spans="1:6" ht="12.75" customHeight="1">
      <c r="A7" s="165">
        <v>1</v>
      </c>
      <c r="B7" s="151" t="s">
        <v>183</v>
      </c>
      <c r="C7" s="151" t="s">
        <v>137</v>
      </c>
      <c r="D7" s="187">
        <v>45682645</v>
      </c>
      <c r="E7" s="187">
        <v>20709897</v>
      </c>
      <c r="F7" s="182">
        <v>1.206</v>
      </c>
    </row>
    <row r="8" spans="1:6" ht="12.75" customHeight="1">
      <c r="A8" s="165">
        <v>2</v>
      </c>
      <c r="B8" s="144" t="s">
        <v>187</v>
      </c>
      <c r="C8" s="144" t="s">
        <v>136</v>
      </c>
      <c r="D8" s="187">
        <v>11534060</v>
      </c>
      <c r="E8" s="187">
        <v>5062918</v>
      </c>
      <c r="F8" s="183">
        <v>1.278</v>
      </c>
    </row>
    <row r="9" spans="1:6" ht="12.75" customHeight="1">
      <c r="A9" s="165">
        <v>3</v>
      </c>
      <c r="B9" s="144" t="s">
        <v>185</v>
      </c>
      <c r="C9" s="144" t="s">
        <v>130</v>
      </c>
      <c r="D9" s="187">
        <v>11065636</v>
      </c>
      <c r="E9" s="187">
        <v>4835309</v>
      </c>
      <c r="F9" s="186">
        <v>1.2889999999999999</v>
      </c>
    </row>
    <row r="10" spans="1:6" ht="12.75" customHeight="1">
      <c r="A10" s="165">
        <v>4</v>
      </c>
      <c r="B10" s="144" t="s">
        <v>264</v>
      </c>
      <c r="C10" s="144" t="s">
        <v>184</v>
      </c>
      <c r="D10" s="187">
        <v>10331416</v>
      </c>
      <c r="E10" s="187">
        <v>1318942</v>
      </c>
      <c r="F10" s="186">
        <v>6.8330000000000002</v>
      </c>
    </row>
    <row r="11" spans="1:6" ht="12.75" customHeight="1">
      <c r="A11" s="165">
        <v>5</v>
      </c>
      <c r="B11" s="144" t="s">
        <v>186</v>
      </c>
      <c r="C11" s="144" t="s">
        <v>123</v>
      </c>
      <c r="D11" s="187">
        <v>4422311</v>
      </c>
      <c r="E11" s="187">
        <v>1551798</v>
      </c>
      <c r="F11" s="183">
        <v>1.85</v>
      </c>
    </row>
    <row r="12" spans="1:6" ht="12.75" customHeight="1">
      <c r="A12" s="165">
        <v>6</v>
      </c>
      <c r="B12" s="144" t="s">
        <v>189</v>
      </c>
      <c r="C12" s="144" t="s">
        <v>123</v>
      </c>
      <c r="D12" s="187">
        <v>3814354</v>
      </c>
      <c r="E12" s="187">
        <v>2499654</v>
      </c>
      <c r="F12" s="183">
        <v>0.52600000000000002</v>
      </c>
    </row>
    <row r="13" spans="1:6" ht="12.75" customHeight="1">
      <c r="A13" s="165">
        <v>7</v>
      </c>
      <c r="B13" s="144" t="s">
        <v>188</v>
      </c>
      <c r="C13" s="144" t="s">
        <v>128</v>
      </c>
      <c r="D13" s="187">
        <v>3115350</v>
      </c>
      <c r="E13" s="187">
        <v>1565706</v>
      </c>
      <c r="F13" s="183">
        <v>0.99</v>
      </c>
    </row>
    <row r="14" spans="1:6" ht="12.75" customHeight="1">
      <c r="A14" s="165">
        <v>8</v>
      </c>
      <c r="B14" s="144" t="s">
        <v>191</v>
      </c>
      <c r="C14" s="144" t="s">
        <v>124</v>
      </c>
      <c r="D14" s="187">
        <v>2637027</v>
      </c>
      <c r="E14" s="187">
        <v>1339825</v>
      </c>
      <c r="F14" s="183">
        <v>0.96799999999999997</v>
      </c>
    </row>
    <row r="15" spans="1:6" ht="12.75" customHeight="1">
      <c r="A15" s="165">
        <v>9</v>
      </c>
      <c r="B15" s="144" t="s">
        <v>254</v>
      </c>
      <c r="C15" s="144" t="s">
        <v>133</v>
      </c>
      <c r="D15" s="187">
        <v>2543084</v>
      </c>
      <c r="E15" s="187">
        <v>1568888</v>
      </c>
      <c r="F15" s="183">
        <v>0.621</v>
      </c>
    </row>
    <row r="16" spans="1:6" ht="12.75" customHeight="1">
      <c r="A16" s="165">
        <v>10</v>
      </c>
      <c r="B16" s="144" t="s">
        <v>190</v>
      </c>
      <c r="C16" s="144" t="s">
        <v>126</v>
      </c>
      <c r="D16" s="187">
        <v>2364663</v>
      </c>
      <c r="E16" s="187">
        <v>491048</v>
      </c>
      <c r="F16" s="183">
        <v>3.8159999999999998</v>
      </c>
    </row>
    <row r="17" spans="1:6" ht="12.75" customHeight="1">
      <c r="A17" s="165">
        <v>11</v>
      </c>
      <c r="B17" s="144" t="s">
        <v>253</v>
      </c>
      <c r="C17" s="144" t="s">
        <v>126</v>
      </c>
      <c r="D17" s="187">
        <v>2149123</v>
      </c>
      <c r="E17" s="187">
        <v>232621</v>
      </c>
      <c r="F17" s="183">
        <v>8.2390000000000008</v>
      </c>
    </row>
    <row r="18" spans="1:6" ht="12.75" customHeight="1">
      <c r="A18" s="165">
        <v>12</v>
      </c>
      <c r="B18" s="144" t="s">
        <v>192</v>
      </c>
      <c r="C18" s="144" t="s">
        <v>128</v>
      </c>
      <c r="D18" s="187">
        <v>1722493</v>
      </c>
      <c r="E18" s="187">
        <v>746621</v>
      </c>
      <c r="F18" s="183">
        <v>1.3069999999999999</v>
      </c>
    </row>
    <row r="19" spans="1:6" ht="12.75" customHeight="1">
      <c r="A19" s="165">
        <v>13</v>
      </c>
      <c r="B19" s="144" t="s">
        <v>198</v>
      </c>
      <c r="C19" s="144" t="s">
        <v>184</v>
      </c>
      <c r="D19" s="187">
        <v>1566708</v>
      </c>
      <c r="E19" s="187">
        <v>435449</v>
      </c>
      <c r="F19" s="183">
        <v>2.5979999999999999</v>
      </c>
    </row>
    <row r="20" spans="1:6" ht="12.75" customHeight="1">
      <c r="A20" s="165">
        <v>14</v>
      </c>
      <c r="B20" s="144" t="s">
        <v>193</v>
      </c>
      <c r="C20" s="144" t="s">
        <v>125</v>
      </c>
      <c r="D20" s="187">
        <v>1524808</v>
      </c>
      <c r="E20" s="187">
        <v>1016496</v>
      </c>
      <c r="F20" s="183">
        <v>0.5</v>
      </c>
    </row>
    <row r="21" spans="1:6" ht="12.75" customHeight="1">
      <c r="A21" s="165">
        <v>15</v>
      </c>
      <c r="B21" s="144" t="s">
        <v>195</v>
      </c>
      <c r="C21" s="144" t="s">
        <v>153</v>
      </c>
      <c r="D21" s="187">
        <v>1450048</v>
      </c>
      <c r="E21" s="187">
        <v>590908</v>
      </c>
      <c r="F21" s="183">
        <v>1.454</v>
      </c>
    </row>
    <row r="22" spans="1:6" ht="12.75" customHeight="1">
      <c r="A22" s="165">
        <v>16</v>
      </c>
      <c r="B22" s="144" t="s">
        <v>196</v>
      </c>
      <c r="C22" s="144" t="s">
        <v>184</v>
      </c>
      <c r="D22" s="187">
        <v>1387548</v>
      </c>
      <c r="E22" s="187">
        <v>453200</v>
      </c>
      <c r="F22" s="183">
        <v>2.0619999999999998</v>
      </c>
    </row>
    <row r="23" spans="1:6" ht="12.75" customHeight="1">
      <c r="A23" s="165">
        <v>17</v>
      </c>
      <c r="B23" s="144" t="s">
        <v>197</v>
      </c>
      <c r="C23" s="144" t="s">
        <v>123</v>
      </c>
      <c r="D23" s="187">
        <v>1352583</v>
      </c>
      <c r="E23" s="187">
        <v>714419</v>
      </c>
      <c r="F23" s="183">
        <v>0.89300000000000002</v>
      </c>
    </row>
    <row r="24" spans="1:6" ht="12.75" customHeight="1">
      <c r="A24" s="165">
        <v>18</v>
      </c>
      <c r="B24" s="144" t="s">
        <v>194</v>
      </c>
      <c r="C24" s="144" t="s">
        <v>149</v>
      </c>
      <c r="D24" s="187">
        <v>1315947</v>
      </c>
      <c r="E24" s="187">
        <v>432472</v>
      </c>
      <c r="F24" s="183">
        <v>2.0430000000000001</v>
      </c>
    </row>
    <row r="25" spans="1:6" ht="12.75" customHeight="1">
      <c r="A25" s="165">
        <v>19</v>
      </c>
      <c r="B25" s="144" t="s">
        <v>202</v>
      </c>
      <c r="C25" s="144" t="s">
        <v>154</v>
      </c>
      <c r="D25" s="187">
        <v>1053335</v>
      </c>
      <c r="E25" s="187">
        <v>434712</v>
      </c>
      <c r="F25" s="183">
        <v>1.423</v>
      </c>
    </row>
    <row r="26" spans="1:6" ht="12.75" customHeight="1">
      <c r="A26" s="165">
        <v>20</v>
      </c>
      <c r="B26" s="144" t="s">
        <v>205</v>
      </c>
      <c r="C26" s="144" t="s">
        <v>147</v>
      </c>
      <c r="D26" s="187">
        <v>1013091</v>
      </c>
      <c r="E26" s="187">
        <v>335991</v>
      </c>
      <c r="F26" s="183">
        <v>2.0150000000000001</v>
      </c>
    </row>
    <row r="27" spans="1:6" ht="12.75" customHeight="1">
      <c r="A27" s="165">
        <v>21</v>
      </c>
      <c r="B27" s="144" t="s">
        <v>247</v>
      </c>
      <c r="C27" s="144" t="s">
        <v>154</v>
      </c>
      <c r="D27" s="187">
        <v>925992</v>
      </c>
      <c r="E27" s="187">
        <v>446671</v>
      </c>
      <c r="F27" s="183">
        <v>1.073</v>
      </c>
    </row>
    <row r="28" spans="1:6" ht="12.75" customHeight="1">
      <c r="A28" s="165">
        <v>22</v>
      </c>
      <c r="B28" s="144" t="s">
        <v>199</v>
      </c>
      <c r="C28" s="144" t="s">
        <v>131</v>
      </c>
      <c r="D28" s="187">
        <v>857384</v>
      </c>
      <c r="E28" s="187">
        <v>338740</v>
      </c>
      <c r="F28" s="183">
        <v>1.5309999999999999</v>
      </c>
    </row>
    <row r="29" spans="1:6" ht="12.75" customHeight="1">
      <c r="A29" s="165">
        <v>23</v>
      </c>
      <c r="B29" s="144" t="s">
        <v>211</v>
      </c>
      <c r="C29" s="144" t="s">
        <v>147</v>
      </c>
      <c r="D29" s="187">
        <v>796302</v>
      </c>
      <c r="E29" s="187">
        <v>169776</v>
      </c>
      <c r="F29" s="183">
        <v>3.69</v>
      </c>
    </row>
    <row r="30" spans="1:6" ht="12.75" customHeight="1">
      <c r="A30" s="165">
        <v>24</v>
      </c>
      <c r="B30" s="144" t="s">
        <v>207</v>
      </c>
      <c r="C30" s="144" t="s">
        <v>130</v>
      </c>
      <c r="D30" s="187">
        <v>794216</v>
      </c>
      <c r="E30" s="187">
        <v>278658</v>
      </c>
      <c r="F30" s="183">
        <v>1.85</v>
      </c>
    </row>
    <row r="31" spans="1:6" ht="12.75" customHeight="1">
      <c r="A31" s="165">
        <v>25</v>
      </c>
      <c r="B31" s="144" t="s">
        <v>391</v>
      </c>
      <c r="C31" s="144" t="s">
        <v>127</v>
      </c>
      <c r="D31" s="187">
        <v>759596</v>
      </c>
      <c r="E31" s="187">
        <v>392397</v>
      </c>
      <c r="F31" s="183">
        <v>0.93600000000000005</v>
      </c>
    </row>
    <row r="32" spans="1:6" ht="12.75" customHeight="1">
      <c r="A32" s="165">
        <v>26</v>
      </c>
      <c r="B32" s="144" t="s">
        <v>203</v>
      </c>
      <c r="C32" s="144" t="s">
        <v>147</v>
      </c>
      <c r="D32" s="187">
        <v>720907</v>
      </c>
      <c r="E32" s="187">
        <v>139529</v>
      </c>
      <c r="F32" s="183">
        <v>4.1669999999999998</v>
      </c>
    </row>
    <row r="33" spans="1:6" ht="12.75" customHeight="1">
      <c r="A33" s="165">
        <v>27</v>
      </c>
      <c r="B33" s="144" t="s">
        <v>208</v>
      </c>
      <c r="C33" s="144" t="s">
        <v>140</v>
      </c>
      <c r="D33" s="187">
        <v>626979</v>
      </c>
      <c r="E33" s="187">
        <v>261898</v>
      </c>
      <c r="F33" s="183">
        <v>1.3939999999999999</v>
      </c>
    </row>
    <row r="34" spans="1:6" ht="12.75" customHeight="1">
      <c r="A34" s="165">
        <v>28</v>
      </c>
      <c r="B34" s="144" t="s">
        <v>265</v>
      </c>
      <c r="C34" s="144" t="s">
        <v>152</v>
      </c>
      <c r="D34" s="187">
        <v>580756</v>
      </c>
      <c r="E34" s="187">
        <v>229568</v>
      </c>
      <c r="F34" s="183">
        <v>1.53</v>
      </c>
    </row>
    <row r="35" spans="1:6" ht="12.75" customHeight="1">
      <c r="A35" s="165">
        <v>29</v>
      </c>
      <c r="B35" s="144" t="s">
        <v>210</v>
      </c>
      <c r="C35" s="144" t="s">
        <v>129</v>
      </c>
      <c r="D35" s="187">
        <v>579571</v>
      </c>
      <c r="E35" s="187">
        <v>262392</v>
      </c>
      <c r="F35" s="183">
        <v>1.2090000000000001</v>
      </c>
    </row>
    <row r="36" spans="1:6" ht="12.75" customHeight="1">
      <c r="A36" s="165">
        <v>30</v>
      </c>
      <c r="B36" s="144" t="s">
        <v>218</v>
      </c>
      <c r="C36" s="144" t="s">
        <v>124</v>
      </c>
      <c r="D36" s="187">
        <v>572741</v>
      </c>
      <c r="E36" s="187">
        <v>250838</v>
      </c>
      <c r="F36" s="183">
        <v>1.2829999999999999</v>
      </c>
    </row>
    <row r="37" spans="1:6" ht="12.75" customHeight="1">
      <c r="A37" s="165">
        <v>31</v>
      </c>
      <c r="B37" s="144" t="s">
        <v>209</v>
      </c>
      <c r="C37" s="144" t="s">
        <v>125</v>
      </c>
      <c r="D37" s="187">
        <v>548709</v>
      </c>
      <c r="E37" s="187">
        <v>338998</v>
      </c>
      <c r="F37" s="183">
        <v>0.61899999999999999</v>
      </c>
    </row>
    <row r="38" spans="1:6" ht="12.75" customHeight="1">
      <c r="A38" s="165">
        <v>32</v>
      </c>
      <c r="B38" s="144" t="s">
        <v>206</v>
      </c>
      <c r="C38" s="144" t="s">
        <v>123</v>
      </c>
      <c r="D38" s="187">
        <v>547029</v>
      </c>
      <c r="E38" s="187">
        <v>303915</v>
      </c>
      <c r="F38" s="183">
        <v>0.8</v>
      </c>
    </row>
    <row r="39" spans="1:6" ht="12.75" customHeight="1">
      <c r="A39" s="165">
        <v>33</v>
      </c>
      <c r="B39" s="144" t="s">
        <v>392</v>
      </c>
      <c r="C39" s="144" t="s">
        <v>126</v>
      </c>
      <c r="D39" s="187">
        <v>525853</v>
      </c>
      <c r="E39" s="187">
        <v>7852</v>
      </c>
      <c r="F39" s="183">
        <v>65.971000000000004</v>
      </c>
    </row>
    <row r="40" spans="1:6" ht="12.75" customHeight="1">
      <c r="A40" s="165">
        <v>34</v>
      </c>
      <c r="B40" s="144" t="s">
        <v>212</v>
      </c>
      <c r="C40" s="144" t="s">
        <v>137</v>
      </c>
      <c r="D40" s="187">
        <v>476005</v>
      </c>
      <c r="E40" s="187">
        <v>58037</v>
      </c>
      <c r="F40" s="183">
        <v>7.202</v>
      </c>
    </row>
    <row r="41" spans="1:6" ht="12.75" customHeight="1">
      <c r="A41" s="165">
        <v>35</v>
      </c>
      <c r="B41" s="144" t="s">
        <v>217</v>
      </c>
      <c r="C41" s="144" t="s">
        <v>138</v>
      </c>
      <c r="D41" s="187">
        <v>422002</v>
      </c>
      <c r="E41" s="187">
        <v>85473</v>
      </c>
      <c r="F41" s="183">
        <v>3.9369999999999998</v>
      </c>
    </row>
    <row r="42" spans="1:6" ht="12.75" customHeight="1">
      <c r="A42" s="165">
        <v>36</v>
      </c>
      <c r="B42" s="144" t="s">
        <v>267</v>
      </c>
      <c r="C42" s="144" t="s">
        <v>155</v>
      </c>
      <c r="D42" s="187">
        <v>407084</v>
      </c>
      <c r="E42" s="187">
        <v>55772</v>
      </c>
      <c r="F42" s="183">
        <v>6.2990000000000004</v>
      </c>
    </row>
    <row r="43" spans="1:6" ht="12.75" customHeight="1">
      <c r="A43" s="165">
        <v>37</v>
      </c>
      <c r="B43" s="144" t="s">
        <v>216</v>
      </c>
      <c r="C43" s="144" t="s">
        <v>153</v>
      </c>
      <c r="D43" s="187">
        <v>376538</v>
      </c>
      <c r="E43" s="187">
        <v>101618</v>
      </c>
      <c r="F43" s="183">
        <v>2.7050000000000001</v>
      </c>
    </row>
    <row r="44" spans="1:6" ht="12.75" customHeight="1">
      <c r="A44" s="165">
        <v>38</v>
      </c>
      <c r="B44" s="144" t="s">
        <v>214</v>
      </c>
      <c r="C44" s="144" t="s">
        <v>133</v>
      </c>
      <c r="D44" s="187">
        <v>348582</v>
      </c>
      <c r="E44" s="187">
        <v>106139</v>
      </c>
      <c r="F44" s="183">
        <v>2.2839999999999998</v>
      </c>
    </row>
    <row r="45" spans="1:6" ht="12.75" customHeight="1">
      <c r="A45" s="165">
        <v>39</v>
      </c>
      <c r="B45" s="144" t="s">
        <v>223</v>
      </c>
      <c r="C45" s="144" t="s">
        <v>156</v>
      </c>
      <c r="D45" s="187">
        <v>344370</v>
      </c>
      <c r="E45" s="187">
        <v>194684</v>
      </c>
      <c r="F45" s="183">
        <v>0.76900000000000002</v>
      </c>
    </row>
    <row r="46" spans="1:6" ht="12.75" customHeight="1">
      <c r="A46" s="165">
        <v>40</v>
      </c>
      <c r="B46" s="144" t="s">
        <v>219</v>
      </c>
      <c r="C46" s="144" t="s">
        <v>165</v>
      </c>
      <c r="D46" s="187">
        <v>321092</v>
      </c>
      <c r="E46" s="187">
        <v>207295</v>
      </c>
      <c r="F46" s="183">
        <v>0.54900000000000004</v>
      </c>
    </row>
    <row r="47" spans="1:6" ht="12.75" customHeight="1">
      <c r="A47" s="165">
        <v>41</v>
      </c>
      <c r="B47" s="144" t="s">
        <v>215</v>
      </c>
      <c r="C47" s="144" t="s">
        <v>148</v>
      </c>
      <c r="D47" s="187">
        <v>309966</v>
      </c>
      <c r="E47" s="187">
        <v>56135</v>
      </c>
      <c r="F47" s="183">
        <v>4.5220000000000002</v>
      </c>
    </row>
    <row r="48" spans="1:6" ht="12.75" customHeight="1">
      <c r="A48" s="165">
        <v>42</v>
      </c>
      <c r="B48" s="144" t="s">
        <v>213</v>
      </c>
      <c r="C48" s="144" t="s">
        <v>149</v>
      </c>
      <c r="D48" s="187">
        <v>295895</v>
      </c>
      <c r="E48" s="187">
        <v>81804</v>
      </c>
      <c r="F48" s="183">
        <v>2.617</v>
      </c>
    </row>
    <row r="49" spans="1:23" ht="12.75" customHeight="1">
      <c r="A49" s="165">
        <v>43</v>
      </c>
      <c r="B49" s="144" t="s">
        <v>393</v>
      </c>
      <c r="C49" s="144" t="s">
        <v>126</v>
      </c>
      <c r="D49" s="187">
        <v>287982</v>
      </c>
      <c r="E49" s="187">
        <v>7251</v>
      </c>
      <c r="F49" s="183">
        <v>38.716000000000001</v>
      </c>
    </row>
    <row r="50" spans="1:23" ht="12.75" customHeight="1">
      <c r="A50" s="165">
        <v>44</v>
      </c>
      <c r="B50" s="144" t="s">
        <v>222</v>
      </c>
      <c r="C50" s="144" t="s">
        <v>123</v>
      </c>
      <c r="D50" s="187">
        <v>280358</v>
      </c>
      <c r="E50" s="187">
        <v>115175</v>
      </c>
      <c r="F50" s="183">
        <v>1.4339999999999999</v>
      </c>
    </row>
    <row r="51" spans="1:23" ht="12.75" customHeight="1">
      <c r="A51" s="165">
        <v>45</v>
      </c>
      <c r="B51" s="144" t="s">
        <v>226</v>
      </c>
      <c r="C51" s="144" t="s">
        <v>165</v>
      </c>
      <c r="D51" s="187">
        <v>255719</v>
      </c>
      <c r="E51" s="187">
        <v>145222</v>
      </c>
      <c r="F51" s="183">
        <v>0.76100000000000001</v>
      </c>
    </row>
    <row r="52" spans="1:23" ht="12.75" customHeight="1">
      <c r="A52" s="165">
        <v>46</v>
      </c>
      <c r="B52" s="144" t="s">
        <v>221</v>
      </c>
      <c r="C52" s="144" t="s">
        <v>123</v>
      </c>
      <c r="D52" s="187">
        <v>252805</v>
      </c>
      <c r="E52" s="187">
        <v>159479</v>
      </c>
      <c r="F52" s="183">
        <v>0.58499999999999996</v>
      </c>
      <c r="J52" s="168"/>
    </row>
    <row r="53" spans="1:23" ht="12.75" customHeight="1">
      <c r="A53" s="165">
        <v>47</v>
      </c>
      <c r="B53" s="144" t="s">
        <v>255</v>
      </c>
      <c r="C53" s="144" t="s">
        <v>156</v>
      </c>
      <c r="D53" s="187">
        <v>248877</v>
      </c>
      <c r="E53" s="187">
        <v>232602</v>
      </c>
      <c r="F53" s="183">
        <v>7.0000000000000007E-2</v>
      </c>
      <c r="J53" s="181"/>
      <c r="K53" s="180"/>
    </row>
    <row r="54" spans="1:23" ht="12.75" customHeight="1">
      <c r="A54" s="165">
        <v>48</v>
      </c>
      <c r="B54" s="144" t="s">
        <v>228</v>
      </c>
      <c r="C54" s="144" t="s">
        <v>142</v>
      </c>
      <c r="D54" s="187">
        <v>247741</v>
      </c>
      <c r="E54" s="187">
        <v>137001</v>
      </c>
      <c r="F54" s="183">
        <v>0.80800000000000005</v>
      </c>
      <c r="S54" s="111" t="s">
        <v>245</v>
      </c>
      <c r="T54" s="111"/>
      <c r="U54" s="111"/>
      <c r="V54" s="111"/>
      <c r="W54" s="111"/>
    </row>
    <row r="55" spans="1:23" ht="12.75" customHeight="1">
      <c r="A55" s="165">
        <v>49</v>
      </c>
      <c r="B55" s="144" t="s">
        <v>201</v>
      </c>
      <c r="C55" s="144" t="s">
        <v>132</v>
      </c>
      <c r="D55" s="187">
        <v>245681</v>
      </c>
      <c r="E55" s="187">
        <v>476324</v>
      </c>
      <c r="F55" s="183">
        <v>-0.48399999999999999</v>
      </c>
      <c r="S55" s="303" t="s">
        <v>277</v>
      </c>
      <c r="T55" s="303"/>
      <c r="U55" s="303"/>
      <c r="V55" s="303"/>
      <c r="W55" s="303"/>
    </row>
    <row r="56" spans="1:23" ht="12.75" customHeight="1">
      <c r="A56" s="165">
        <v>50</v>
      </c>
      <c r="B56" s="144" t="s">
        <v>273</v>
      </c>
      <c r="C56" s="144" t="s">
        <v>140</v>
      </c>
      <c r="D56" s="187">
        <v>225377</v>
      </c>
      <c r="E56" s="187">
        <v>15685</v>
      </c>
      <c r="F56" s="183">
        <v>13.369</v>
      </c>
    </row>
    <row r="57" spans="1:23" ht="13.8">
      <c r="A57" s="165">
        <v>51</v>
      </c>
      <c r="B57" s="144" t="s">
        <v>224</v>
      </c>
      <c r="C57" s="144" t="s">
        <v>157</v>
      </c>
      <c r="D57" s="187">
        <v>223733</v>
      </c>
      <c r="E57" s="187">
        <v>124695</v>
      </c>
      <c r="F57" s="183">
        <v>0.79400000000000004</v>
      </c>
    </row>
    <row r="58" spans="1:23" ht="13.8">
      <c r="A58" s="165">
        <v>52</v>
      </c>
      <c r="B58" s="144" t="s">
        <v>231</v>
      </c>
      <c r="C58" s="144" t="s">
        <v>134</v>
      </c>
      <c r="D58" s="187">
        <v>222568</v>
      </c>
      <c r="E58" s="187">
        <v>211706</v>
      </c>
      <c r="F58" s="183">
        <v>5.0999999999999997E-2</v>
      </c>
    </row>
    <row r="59" spans="1:23" ht="25.5" customHeight="1">
      <c r="A59" s="165">
        <v>53</v>
      </c>
      <c r="B59" s="144" t="s">
        <v>395</v>
      </c>
      <c r="C59" s="144" t="s">
        <v>126</v>
      </c>
      <c r="D59" s="187">
        <v>181812</v>
      </c>
      <c r="E59" s="187">
        <v>1647</v>
      </c>
      <c r="F59" s="183">
        <v>109.39</v>
      </c>
    </row>
    <row r="60" spans="1:23" ht="13.8">
      <c r="A60" s="165">
        <v>54</v>
      </c>
      <c r="B60" s="144" t="s">
        <v>236</v>
      </c>
      <c r="C60" s="144" t="s">
        <v>172</v>
      </c>
      <c r="D60" s="187">
        <v>178619</v>
      </c>
      <c r="E60" s="187">
        <v>95770</v>
      </c>
      <c r="F60" s="183">
        <v>0.86499999999999999</v>
      </c>
    </row>
    <row r="61" spans="1:23" ht="13.8">
      <c r="A61" s="165">
        <v>55</v>
      </c>
      <c r="B61" s="144" t="s">
        <v>234</v>
      </c>
      <c r="C61" s="144" t="s">
        <v>169</v>
      </c>
      <c r="D61" s="187">
        <v>177419</v>
      </c>
      <c r="E61" s="187">
        <v>29099</v>
      </c>
      <c r="F61" s="183">
        <v>5.0970000000000004</v>
      </c>
    </row>
    <row r="62" spans="1:23" ht="13.8">
      <c r="A62" s="165">
        <v>56</v>
      </c>
      <c r="B62" s="144" t="s">
        <v>204</v>
      </c>
      <c r="C62" s="144" t="s">
        <v>163</v>
      </c>
      <c r="D62" s="187">
        <v>170429</v>
      </c>
      <c r="E62" s="187">
        <v>94486</v>
      </c>
      <c r="F62" s="183">
        <v>0.80400000000000005</v>
      </c>
    </row>
    <row r="63" spans="1:23" ht="13.8">
      <c r="A63" s="165">
        <v>57</v>
      </c>
      <c r="B63" s="144" t="s">
        <v>233</v>
      </c>
      <c r="C63" s="144" t="s">
        <v>123</v>
      </c>
      <c r="D63" s="187">
        <v>167424</v>
      </c>
      <c r="E63" s="187">
        <v>28545</v>
      </c>
      <c r="F63" s="183">
        <v>4.8650000000000002</v>
      </c>
    </row>
    <row r="64" spans="1:23" ht="13.8">
      <c r="A64" s="165">
        <v>58</v>
      </c>
      <c r="B64" s="144" t="s">
        <v>235</v>
      </c>
      <c r="C64" s="144" t="s">
        <v>154</v>
      </c>
      <c r="D64" s="187">
        <v>164055</v>
      </c>
      <c r="E64" s="187">
        <v>89780</v>
      </c>
      <c r="F64" s="183">
        <v>0.82699999999999996</v>
      </c>
    </row>
    <row r="65" spans="1:6" ht="13.8">
      <c r="A65" s="165">
        <v>59</v>
      </c>
      <c r="B65" s="144" t="s">
        <v>229</v>
      </c>
      <c r="C65" s="144" t="s">
        <v>139</v>
      </c>
      <c r="D65" s="187">
        <v>155537</v>
      </c>
      <c r="E65" s="187">
        <v>97094</v>
      </c>
      <c r="F65" s="183">
        <v>0.60199999999999998</v>
      </c>
    </row>
    <row r="66" spans="1:6" ht="13.8">
      <c r="A66" s="165">
        <v>60</v>
      </c>
      <c r="B66" s="144" t="s">
        <v>227</v>
      </c>
      <c r="C66" s="144" t="s">
        <v>158</v>
      </c>
      <c r="D66" s="187">
        <v>152517</v>
      </c>
      <c r="E66" s="187">
        <v>75962</v>
      </c>
      <c r="F66" s="183">
        <v>1.008</v>
      </c>
    </row>
    <row r="67" spans="1:6" ht="13.8">
      <c r="A67" s="165">
        <v>61</v>
      </c>
      <c r="B67" s="144" t="s">
        <v>396</v>
      </c>
      <c r="C67" s="144" t="s">
        <v>155</v>
      </c>
      <c r="D67" s="187">
        <v>148155</v>
      </c>
      <c r="E67" s="187"/>
      <c r="F67" s="183"/>
    </row>
    <row r="68" spans="1:6" ht="13.8">
      <c r="A68" s="165">
        <v>62</v>
      </c>
      <c r="B68" s="144" t="s">
        <v>220</v>
      </c>
      <c r="C68" s="144" t="s">
        <v>128</v>
      </c>
      <c r="D68" s="187">
        <v>142387</v>
      </c>
      <c r="E68" s="187">
        <v>60916</v>
      </c>
      <c r="F68" s="183">
        <v>1.337</v>
      </c>
    </row>
    <row r="69" spans="1:6" ht="13.8">
      <c r="A69" s="165">
        <v>63</v>
      </c>
      <c r="B69" s="144" t="s">
        <v>397</v>
      </c>
      <c r="C69" s="144" t="s">
        <v>170</v>
      </c>
      <c r="D69" s="187">
        <v>140229</v>
      </c>
      <c r="E69" s="187">
        <v>10246</v>
      </c>
      <c r="F69" s="183">
        <v>12.686</v>
      </c>
    </row>
    <row r="70" spans="1:6" ht="13.8">
      <c r="A70" s="165">
        <v>64</v>
      </c>
      <c r="B70" s="144" t="s">
        <v>239</v>
      </c>
      <c r="C70" s="144" t="s">
        <v>144</v>
      </c>
      <c r="D70" s="187">
        <v>139312</v>
      </c>
      <c r="E70" s="187">
        <v>68598</v>
      </c>
      <c r="F70" s="183">
        <v>1.0309999999999999</v>
      </c>
    </row>
    <row r="71" spans="1:6" ht="13.8">
      <c r="A71" s="165">
        <v>65</v>
      </c>
      <c r="B71" s="144" t="s">
        <v>257</v>
      </c>
      <c r="C71" s="144" t="s">
        <v>139</v>
      </c>
      <c r="D71" s="187">
        <v>135893</v>
      </c>
      <c r="E71" s="187">
        <v>50060</v>
      </c>
      <c r="F71" s="183">
        <v>1.7150000000000001</v>
      </c>
    </row>
    <row r="72" spans="1:6" ht="13.8">
      <c r="A72" s="165">
        <v>66</v>
      </c>
      <c r="B72" s="144" t="s">
        <v>237</v>
      </c>
      <c r="C72" s="144" t="s">
        <v>168</v>
      </c>
      <c r="D72" s="187">
        <v>126826</v>
      </c>
      <c r="E72" s="187">
        <v>19006</v>
      </c>
      <c r="F72" s="183">
        <v>5.673</v>
      </c>
    </row>
    <row r="73" spans="1:6" ht="13.8">
      <c r="A73" s="165">
        <v>67</v>
      </c>
      <c r="B73" s="144" t="s">
        <v>242</v>
      </c>
      <c r="C73" s="144" t="s">
        <v>179</v>
      </c>
      <c r="D73" s="187">
        <v>117971</v>
      </c>
      <c r="E73" s="187">
        <v>21887</v>
      </c>
      <c r="F73" s="183">
        <v>4.3899999999999997</v>
      </c>
    </row>
    <row r="74" spans="1:6" ht="13.8">
      <c r="A74" s="165">
        <v>68</v>
      </c>
      <c r="B74" s="144" t="s">
        <v>398</v>
      </c>
      <c r="C74" s="144" t="s">
        <v>137</v>
      </c>
      <c r="D74" s="187">
        <v>106496</v>
      </c>
      <c r="E74" s="187">
        <v>770</v>
      </c>
      <c r="F74" s="183">
        <v>137.30600000000001</v>
      </c>
    </row>
    <row r="75" spans="1:6" ht="13.8">
      <c r="A75" s="165">
        <v>69</v>
      </c>
      <c r="B75" s="144" t="s">
        <v>232</v>
      </c>
      <c r="C75" s="144" t="s">
        <v>174</v>
      </c>
      <c r="D75" s="187">
        <v>102236</v>
      </c>
      <c r="E75" s="187">
        <v>41457</v>
      </c>
      <c r="F75" s="183">
        <v>1.466</v>
      </c>
    </row>
    <row r="76" spans="1:6" ht="13.8">
      <c r="A76" s="165">
        <v>70</v>
      </c>
      <c r="B76" s="144" t="s">
        <v>241</v>
      </c>
      <c r="C76" s="144" t="s">
        <v>139</v>
      </c>
      <c r="D76" s="187">
        <v>101682</v>
      </c>
      <c r="E76" s="187">
        <v>26266</v>
      </c>
      <c r="F76" s="183">
        <v>2.871</v>
      </c>
    </row>
    <row r="77" spans="1:6" ht="13.8">
      <c r="A77" s="165">
        <v>71</v>
      </c>
      <c r="B77" s="144" t="s">
        <v>399</v>
      </c>
      <c r="C77" s="144" t="s">
        <v>163</v>
      </c>
      <c r="D77" s="187">
        <v>101293</v>
      </c>
      <c r="E77" s="187">
        <v>4590</v>
      </c>
      <c r="F77" s="183">
        <v>21.068000000000001</v>
      </c>
    </row>
    <row r="78" spans="1:6" ht="13.8">
      <c r="A78" s="165">
        <v>72</v>
      </c>
      <c r="B78" s="144" t="s">
        <v>400</v>
      </c>
      <c r="C78" s="144" t="s">
        <v>163</v>
      </c>
      <c r="D78" s="187">
        <v>97173</v>
      </c>
      <c r="E78" s="187">
        <v>6854</v>
      </c>
      <c r="F78" s="183">
        <v>13.178000000000001</v>
      </c>
    </row>
    <row r="79" spans="1:6" ht="13.8">
      <c r="A79" s="165">
        <v>73</v>
      </c>
      <c r="B79" s="144" t="s">
        <v>401</v>
      </c>
      <c r="C79" s="144" t="s">
        <v>124</v>
      </c>
      <c r="D79" s="187">
        <v>96687</v>
      </c>
      <c r="E79" s="187"/>
      <c r="F79" s="183"/>
    </row>
    <row r="80" spans="1:6" ht="13.8">
      <c r="A80" s="165">
        <v>74</v>
      </c>
      <c r="B80" s="144" t="s">
        <v>266</v>
      </c>
      <c r="C80" s="144" t="s">
        <v>135</v>
      </c>
      <c r="D80" s="187">
        <v>94288</v>
      </c>
      <c r="E80" s="187">
        <v>59076</v>
      </c>
      <c r="F80" s="183">
        <v>0.59599999999999997</v>
      </c>
    </row>
    <row r="81" spans="1:6" ht="13.8">
      <c r="A81" s="165">
        <v>75</v>
      </c>
      <c r="B81" s="144" t="s">
        <v>256</v>
      </c>
      <c r="C81" s="144" t="s">
        <v>157</v>
      </c>
      <c r="D81" s="187">
        <v>90819</v>
      </c>
      <c r="E81" s="187">
        <v>73617</v>
      </c>
      <c r="F81" s="183">
        <v>0.23400000000000001</v>
      </c>
    </row>
    <row r="82" spans="1:6" ht="13.8">
      <c r="A82" s="165">
        <v>76</v>
      </c>
      <c r="B82" s="144" t="s">
        <v>230</v>
      </c>
      <c r="C82" s="144" t="s">
        <v>160</v>
      </c>
      <c r="D82" s="187">
        <v>90781</v>
      </c>
      <c r="E82" s="187">
        <v>16145</v>
      </c>
      <c r="F82" s="183">
        <v>4.6230000000000002</v>
      </c>
    </row>
    <row r="83" spans="1:6" ht="13.8">
      <c r="A83" s="165">
        <v>77</v>
      </c>
      <c r="B83" s="144" t="s">
        <v>238</v>
      </c>
      <c r="C83" s="144" t="s">
        <v>157</v>
      </c>
      <c r="D83" s="187">
        <v>89540</v>
      </c>
      <c r="E83" s="187">
        <v>34092</v>
      </c>
      <c r="F83" s="183">
        <v>1.6259999999999999</v>
      </c>
    </row>
    <row r="84" spans="1:6" ht="13.8">
      <c r="A84" s="165">
        <v>78</v>
      </c>
      <c r="B84" s="144" t="s">
        <v>260</v>
      </c>
      <c r="C84" s="144" t="s">
        <v>149</v>
      </c>
      <c r="D84" s="187">
        <v>82482</v>
      </c>
      <c r="E84" s="187">
        <v>11246</v>
      </c>
      <c r="F84" s="183">
        <v>6.3339999999999996</v>
      </c>
    </row>
    <row r="85" spans="1:6" ht="13.8">
      <c r="A85" s="165">
        <v>79</v>
      </c>
      <c r="B85" s="144" t="s">
        <v>225</v>
      </c>
      <c r="C85" s="144" t="s">
        <v>127</v>
      </c>
      <c r="D85" s="187">
        <v>77891</v>
      </c>
      <c r="E85" s="187">
        <v>57509</v>
      </c>
      <c r="F85" s="183">
        <v>0.35399999999999998</v>
      </c>
    </row>
    <row r="86" spans="1:6" ht="13.8">
      <c r="A86" s="165">
        <v>80</v>
      </c>
      <c r="B86" s="144" t="s">
        <v>270</v>
      </c>
      <c r="C86" s="144" t="s">
        <v>129</v>
      </c>
      <c r="D86" s="187">
        <v>76642</v>
      </c>
      <c r="E86" s="187">
        <v>25377</v>
      </c>
      <c r="F86" s="183">
        <v>2.02</v>
      </c>
    </row>
    <row r="87" spans="1:6" ht="13.8">
      <c r="A87" s="165">
        <v>81</v>
      </c>
      <c r="B87" s="144" t="s">
        <v>402</v>
      </c>
      <c r="C87" s="144" t="s">
        <v>184</v>
      </c>
      <c r="D87" s="187">
        <v>66072</v>
      </c>
      <c r="E87" s="187"/>
      <c r="F87" s="183"/>
    </row>
    <row r="88" spans="1:6" ht="13.8">
      <c r="A88" s="165">
        <v>82</v>
      </c>
      <c r="B88" s="144" t="s">
        <v>240</v>
      </c>
      <c r="C88" s="144" t="s">
        <v>128</v>
      </c>
      <c r="D88" s="187">
        <v>59974</v>
      </c>
      <c r="E88" s="187">
        <v>35765</v>
      </c>
      <c r="F88" s="183">
        <v>0.67700000000000005</v>
      </c>
    </row>
    <row r="89" spans="1:6" ht="13.8">
      <c r="A89" s="165">
        <v>83</v>
      </c>
      <c r="B89" s="144" t="s">
        <v>403</v>
      </c>
      <c r="C89" s="144" t="s">
        <v>404</v>
      </c>
      <c r="D89" s="187">
        <v>57723</v>
      </c>
      <c r="E89" s="187"/>
      <c r="F89" s="183"/>
    </row>
    <row r="90" spans="1:6" ht="13.8">
      <c r="A90" s="165">
        <v>84</v>
      </c>
      <c r="B90" s="144" t="s">
        <v>271</v>
      </c>
      <c r="C90" s="144" t="s">
        <v>126</v>
      </c>
      <c r="D90" s="187">
        <v>56983</v>
      </c>
      <c r="E90" s="187">
        <v>20919</v>
      </c>
      <c r="F90" s="183">
        <v>1.724</v>
      </c>
    </row>
    <row r="91" spans="1:6" ht="13.8">
      <c r="A91" s="165">
        <v>85</v>
      </c>
      <c r="B91" s="144" t="s">
        <v>405</v>
      </c>
      <c r="C91" s="144" t="s">
        <v>148</v>
      </c>
      <c r="D91" s="187">
        <v>56560</v>
      </c>
      <c r="E91" s="187">
        <v>5581</v>
      </c>
      <c r="F91" s="183">
        <v>9.1340000000000003</v>
      </c>
    </row>
    <row r="92" spans="1:6" ht="13.8">
      <c r="A92" s="165">
        <v>86</v>
      </c>
      <c r="B92" s="144" t="s">
        <v>406</v>
      </c>
      <c r="C92" s="144" t="s">
        <v>176</v>
      </c>
      <c r="D92" s="187">
        <v>55142</v>
      </c>
      <c r="E92" s="187">
        <v>2802</v>
      </c>
      <c r="F92" s="183">
        <v>18.68</v>
      </c>
    </row>
    <row r="93" spans="1:6" ht="13.8">
      <c r="A93" s="165">
        <v>87</v>
      </c>
      <c r="B93" s="144" t="s">
        <v>407</v>
      </c>
      <c r="C93" s="144" t="s">
        <v>151</v>
      </c>
      <c r="D93" s="187">
        <v>54054</v>
      </c>
      <c r="E93" s="187">
        <v>0</v>
      </c>
      <c r="F93" s="183"/>
    </row>
    <row r="94" spans="1:6" ht="13.8">
      <c r="A94" s="165">
        <v>88</v>
      </c>
      <c r="B94" s="144" t="s">
        <v>275</v>
      </c>
      <c r="C94" s="144" t="s">
        <v>171</v>
      </c>
      <c r="D94" s="187">
        <v>48507</v>
      </c>
      <c r="E94" s="187">
        <v>15118</v>
      </c>
      <c r="F94" s="183">
        <v>2.2090000000000001</v>
      </c>
    </row>
    <row r="95" spans="1:6" ht="13.8">
      <c r="A95" s="165">
        <v>89</v>
      </c>
      <c r="B95" s="144" t="s">
        <v>269</v>
      </c>
      <c r="C95" s="144" t="s">
        <v>174</v>
      </c>
      <c r="D95" s="187">
        <v>48172</v>
      </c>
      <c r="E95" s="187">
        <v>29804</v>
      </c>
      <c r="F95" s="183">
        <v>0.61599999999999999</v>
      </c>
    </row>
    <row r="96" spans="1:6" ht="13.8">
      <c r="A96" s="165">
        <v>90</v>
      </c>
      <c r="B96" s="144" t="s">
        <v>276</v>
      </c>
      <c r="C96" s="144" t="s">
        <v>133</v>
      </c>
      <c r="D96" s="187">
        <v>47457</v>
      </c>
      <c r="E96" s="187">
        <v>11200</v>
      </c>
      <c r="F96" s="183">
        <v>3.2370000000000001</v>
      </c>
    </row>
    <row r="97" spans="1:6" ht="13.8">
      <c r="A97" s="165">
        <v>91</v>
      </c>
      <c r="B97" s="144" t="s">
        <v>258</v>
      </c>
      <c r="C97" s="144" t="s">
        <v>166</v>
      </c>
      <c r="D97" s="187">
        <v>45015</v>
      </c>
      <c r="E97" s="187">
        <v>17690</v>
      </c>
      <c r="F97" s="183">
        <v>1.5449999999999999</v>
      </c>
    </row>
    <row r="98" spans="1:6" ht="13.8">
      <c r="A98" s="165">
        <v>92</v>
      </c>
      <c r="B98" s="144" t="s">
        <v>408</v>
      </c>
      <c r="C98" s="144" t="s">
        <v>173</v>
      </c>
      <c r="D98" s="187">
        <v>44863</v>
      </c>
      <c r="E98" s="187">
        <v>8483</v>
      </c>
      <c r="F98" s="183">
        <v>4.2889999999999997</v>
      </c>
    </row>
    <row r="99" spans="1:6" ht="13.8">
      <c r="A99" s="165">
        <v>93</v>
      </c>
      <c r="B99" s="144" t="s">
        <v>409</v>
      </c>
      <c r="C99" s="144" t="s">
        <v>410</v>
      </c>
      <c r="D99" s="187">
        <v>43898</v>
      </c>
      <c r="E99" s="187"/>
      <c r="F99" s="183"/>
    </row>
    <row r="100" spans="1:6" ht="13.8">
      <c r="A100" s="165">
        <v>94</v>
      </c>
      <c r="B100" s="144" t="s">
        <v>411</v>
      </c>
      <c r="C100" s="144" t="s">
        <v>412</v>
      </c>
      <c r="D100" s="187">
        <v>43031</v>
      </c>
      <c r="E100" s="187"/>
      <c r="F100" s="183"/>
    </row>
    <row r="101" spans="1:6" ht="13.8">
      <c r="A101" s="165">
        <v>95</v>
      </c>
      <c r="B101" s="144" t="s">
        <v>272</v>
      </c>
      <c r="C101" s="144" t="s">
        <v>159</v>
      </c>
      <c r="D101" s="187">
        <v>42646</v>
      </c>
      <c r="E101" s="187">
        <v>18300</v>
      </c>
      <c r="F101" s="183">
        <v>1.33</v>
      </c>
    </row>
    <row r="102" spans="1:6" ht="13.8">
      <c r="A102" s="165">
        <v>96</v>
      </c>
      <c r="B102" s="144" t="s">
        <v>200</v>
      </c>
      <c r="C102" s="144" t="s">
        <v>150</v>
      </c>
      <c r="D102" s="187">
        <v>41809</v>
      </c>
      <c r="E102" s="187">
        <v>204920</v>
      </c>
      <c r="F102" s="183">
        <v>-0.79600000000000004</v>
      </c>
    </row>
    <row r="103" spans="1:6" ht="13.8">
      <c r="A103" s="165">
        <v>97</v>
      </c>
      <c r="B103" s="144" t="s">
        <v>261</v>
      </c>
      <c r="C103" s="144" t="s">
        <v>145</v>
      </c>
      <c r="D103" s="187">
        <v>41547</v>
      </c>
      <c r="E103" s="187">
        <v>23421</v>
      </c>
      <c r="F103" s="183">
        <v>0.77400000000000002</v>
      </c>
    </row>
    <row r="104" spans="1:6" ht="13.8">
      <c r="A104" s="165">
        <v>98</v>
      </c>
      <c r="B104" s="144" t="s">
        <v>413</v>
      </c>
      <c r="C104" s="144" t="s">
        <v>155</v>
      </c>
      <c r="D104" s="187">
        <v>41207</v>
      </c>
      <c r="E104" s="187"/>
      <c r="F104" s="183"/>
    </row>
    <row r="105" spans="1:6" ht="13.8">
      <c r="A105" s="165">
        <v>99</v>
      </c>
      <c r="B105" s="144" t="s">
        <v>268</v>
      </c>
      <c r="C105" s="144" t="s">
        <v>175</v>
      </c>
      <c r="D105" s="187">
        <v>40301</v>
      </c>
      <c r="E105" s="187">
        <v>34178</v>
      </c>
      <c r="F105" s="183">
        <v>0.17899999999999999</v>
      </c>
    </row>
    <row r="106" spans="1:6" ht="13.8">
      <c r="A106" s="165">
        <v>100</v>
      </c>
      <c r="B106" s="145" t="s">
        <v>414</v>
      </c>
      <c r="C106" s="145" t="s">
        <v>133</v>
      </c>
      <c r="D106" s="188">
        <v>39964</v>
      </c>
      <c r="E106" s="188"/>
      <c r="F106" s="184"/>
    </row>
  </sheetData>
  <mergeCells count="7">
    <mergeCell ref="S55:W55"/>
    <mergeCell ref="B2:F2"/>
    <mergeCell ref="B3:F3"/>
    <mergeCell ref="B5:B6"/>
    <mergeCell ref="C5:C6"/>
    <mergeCell ref="D5:E5"/>
    <mergeCell ref="F5:F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0" orientation="portrait" r:id="rId1"/>
  <headerFooter>
    <oddFooter>&amp;R&amp;"-,Normale"&amp;11 48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1E704-E227-4115-865E-C6B9D7A363F0}">
  <sheetPr codeName="Foglio28">
    <tabColor theme="3" tint="0.79998168889431442"/>
    <pageSetUpPr fitToPage="1"/>
  </sheetPr>
  <dimension ref="A1:W106"/>
  <sheetViews>
    <sheetView showGridLines="0" workbookViewId="0">
      <selection activeCell="I6" sqref="I6"/>
    </sheetView>
  </sheetViews>
  <sheetFormatPr defaultColWidth="9" defaultRowHeight="12.6"/>
  <cols>
    <col min="1" max="1" width="3.453125" style="154" bestFit="1" customWidth="1"/>
    <col min="2" max="2" width="50.6328125" style="154" customWidth="1"/>
    <col min="3" max="3" width="20" style="154" customWidth="1"/>
    <col min="4" max="5" width="9.6328125" style="154" customWidth="1"/>
    <col min="6" max="6" width="9.26953125" style="154" bestFit="1" customWidth="1"/>
    <col min="7" max="8" width="3.6328125" style="154" customWidth="1"/>
    <col min="9" max="9" width="9" style="154"/>
    <col min="10" max="10" width="15.6328125" style="154" bestFit="1" customWidth="1"/>
    <col min="11" max="16384" width="9" style="154"/>
  </cols>
  <sheetData>
    <row r="1" spans="1:6" s="148" customFormat="1" ht="15" customHeight="1">
      <c r="A1" s="143"/>
      <c r="B1" s="185"/>
      <c r="C1" s="143"/>
      <c r="D1" s="153"/>
      <c r="E1" s="143"/>
      <c r="F1" s="149" t="s">
        <v>523</v>
      </c>
    </row>
    <row r="2" spans="1:6" s="148" customFormat="1" ht="15" customHeight="1">
      <c r="B2" s="301" t="s">
        <v>516</v>
      </c>
      <c r="C2" s="301"/>
      <c r="D2" s="301"/>
      <c r="E2" s="301"/>
      <c r="F2" s="301"/>
    </row>
    <row r="3" spans="1:6" s="148" customFormat="1" ht="15" customHeight="1">
      <c r="B3" s="301" t="s">
        <v>416</v>
      </c>
      <c r="C3" s="301"/>
      <c r="D3" s="301"/>
      <c r="E3" s="301"/>
      <c r="F3" s="301"/>
    </row>
    <row r="4" spans="1:6" ht="15" customHeight="1">
      <c r="A4" s="111"/>
      <c r="B4" s="189"/>
      <c r="C4" s="189"/>
      <c r="D4" s="189"/>
      <c r="E4" s="111"/>
      <c r="F4" s="111"/>
    </row>
    <row r="5" spans="1:6" ht="15.9" customHeight="1">
      <c r="A5" s="111"/>
      <c r="B5" s="304" t="s">
        <v>181</v>
      </c>
      <c r="C5" s="306" t="s">
        <v>182</v>
      </c>
      <c r="D5" s="308" t="s">
        <v>278</v>
      </c>
      <c r="E5" s="309"/>
      <c r="F5" s="310" t="s">
        <v>415</v>
      </c>
    </row>
    <row r="6" spans="1:6" ht="15" customHeight="1">
      <c r="A6" s="150"/>
      <c r="B6" s="305"/>
      <c r="C6" s="307"/>
      <c r="D6" s="190">
        <v>2022</v>
      </c>
      <c r="E6" s="190">
        <v>2021</v>
      </c>
      <c r="F6" s="311"/>
    </row>
    <row r="7" spans="1:6" ht="12.75" customHeight="1">
      <c r="A7" s="165">
        <v>1</v>
      </c>
      <c r="B7" s="151" t="s">
        <v>183</v>
      </c>
      <c r="C7" s="151" t="s">
        <v>137</v>
      </c>
      <c r="D7" s="187">
        <v>45682645</v>
      </c>
      <c r="E7" s="187">
        <v>20709897</v>
      </c>
      <c r="F7" s="182">
        <v>1.206</v>
      </c>
    </row>
    <row r="8" spans="1:6" ht="12.75" customHeight="1">
      <c r="A8" s="165">
        <v>2</v>
      </c>
      <c r="B8" s="144" t="s">
        <v>187</v>
      </c>
      <c r="C8" s="144" t="s">
        <v>136</v>
      </c>
      <c r="D8" s="187">
        <v>11534060</v>
      </c>
      <c r="E8" s="187">
        <v>5062918</v>
      </c>
      <c r="F8" s="183">
        <v>1.278</v>
      </c>
    </row>
    <row r="9" spans="1:6" ht="12.75" customHeight="1">
      <c r="A9" s="165">
        <v>3</v>
      </c>
      <c r="B9" s="144" t="s">
        <v>185</v>
      </c>
      <c r="C9" s="144" t="s">
        <v>130</v>
      </c>
      <c r="D9" s="187">
        <v>11065636</v>
      </c>
      <c r="E9" s="187">
        <v>4835309</v>
      </c>
      <c r="F9" s="186">
        <v>1.2889999999999999</v>
      </c>
    </row>
    <row r="10" spans="1:6" ht="12.75" customHeight="1">
      <c r="A10" s="165">
        <v>4</v>
      </c>
      <c r="B10" s="144" t="s">
        <v>264</v>
      </c>
      <c r="C10" s="144" t="s">
        <v>184</v>
      </c>
      <c r="D10" s="187">
        <v>10331416</v>
      </c>
      <c r="E10" s="187">
        <v>1318942</v>
      </c>
      <c r="F10" s="186">
        <v>6.8330000000000002</v>
      </c>
    </row>
    <row r="11" spans="1:6" ht="12.75" customHeight="1">
      <c r="A11" s="165">
        <v>5</v>
      </c>
      <c r="B11" s="144" t="s">
        <v>186</v>
      </c>
      <c r="C11" s="144" t="s">
        <v>123</v>
      </c>
      <c r="D11" s="187">
        <v>4422311</v>
      </c>
      <c r="E11" s="187">
        <v>1551798</v>
      </c>
      <c r="F11" s="183">
        <v>1.85</v>
      </c>
    </row>
    <row r="12" spans="1:6" ht="12.75" customHeight="1">
      <c r="A12" s="165">
        <v>6</v>
      </c>
      <c r="B12" s="144" t="s">
        <v>189</v>
      </c>
      <c r="C12" s="144" t="s">
        <v>123</v>
      </c>
      <c r="D12" s="187">
        <v>3814354</v>
      </c>
      <c r="E12" s="187">
        <v>2499654</v>
      </c>
      <c r="F12" s="183">
        <v>0.52600000000000002</v>
      </c>
    </row>
    <row r="13" spans="1:6" ht="12.75" customHeight="1">
      <c r="A13" s="165">
        <v>7</v>
      </c>
      <c r="B13" s="144" t="s">
        <v>188</v>
      </c>
      <c r="C13" s="144" t="s">
        <v>128</v>
      </c>
      <c r="D13" s="187">
        <v>3115350</v>
      </c>
      <c r="E13" s="187">
        <v>1565706</v>
      </c>
      <c r="F13" s="183">
        <v>0.99</v>
      </c>
    </row>
    <row r="14" spans="1:6" ht="12.75" customHeight="1">
      <c r="A14" s="165">
        <v>8</v>
      </c>
      <c r="B14" s="144" t="s">
        <v>191</v>
      </c>
      <c r="C14" s="144" t="s">
        <v>124</v>
      </c>
      <c r="D14" s="187">
        <v>2637027</v>
      </c>
      <c r="E14" s="187">
        <v>1339825</v>
      </c>
      <c r="F14" s="183">
        <v>0.96799999999999997</v>
      </c>
    </row>
    <row r="15" spans="1:6" ht="12.75" customHeight="1">
      <c r="A15" s="165">
        <v>9</v>
      </c>
      <c r="B15" s="144" t="s">
        <v>254</v>
      </c>
      <c r="C15" s="144" t="s">
        <v>133</v>
      </c>
      <c r="D15" s="187">
        <v>2543084</v>
      </c>
      <c r="E15" s="187">
        <v>1568888</v>
      </c>
      <c r="F15" s="183">
        <v>0.621</v>
      </c>
    </row>
    <row r="16" spans="1:6" ht="12.75" customHeight="1">
      <c r="A16" s="165">
        <v>10</v>
      </c>
      <c r="B16" s="144" t="s">
        <v>190</v>
      </c>
      <c r="C16" s="144" t="s">
        <v>126</v>
      </c>
      <c r="D16" s="187">
        <v>2364663</v>
      </c>
      <c r="E16" s="187">
        <v>491048</v>
      </c>
      <c r="F16" s="183">
        <v>3.8159999999999998</v>
      </c>
    </row>
    <row r="17" spans="1:6" ht="12.75" customHeight="1">
      <c r="A17" s="165">
        <v>11</v>
      </c>
      <c r="B17" s="144" t="s">
        <v>253</v>
      </c>
      <c r="C17" s="144" t="s">
        <v>126</v>
      </c>
      <c r="D17" s="187">
        <v>2149123</v>
      </c>
      <c r="E17" s="187">
        <v>232621</v>
      </c>
      <c r="F17" s="183">
        <v>8.2390000000000008</v>
      </c>
    </row>
    <row r="18" spans="1:6" ht="12.75" customHeight="1">
      <c r="A18" s="165">
        <v>12</v>
      </c>
      <c r="B18" s="144" t="s">
        <v>192</v>
      </c>
      <c r="C18" s="144" t="s">
        <v>128</v>
      </c>
      <c r="D18" s="187">
        <v>1722493</v>
      </c>
      <c r="E18" s="187">
        <v>746621</v>
      </c>
      <c r="F18" s="183">
        <v>1.3069999999999999</v>
      </c>
    </row>
    <row r="19" spans="1:6" ht="12.75" customHeight="1">
      <c r="A19" s="165">
        <v>13</v>
      </c>
      <c r="B19" s="144" t="s">
        <v>198</v>
      </c>
      <c r="C19" s="144" t="s">
        <v>184</v>
      </c>
      <c r="D19" s="187">
        <v>1566708</v>
      </c>
      <c r="E19" s="187">
        <v>435449</v>
      </c>
      <c r="F19" s="183">
        <v>2.5979999999999999</v>
      </c>
    </row>
    <row r="20" spans="1:6" ht="12.75" customHeight="1">
      <c r="A20" s="165">
        <v>14</v>
      </c>
      <c r="B20" s="144" t="s">
        <v>193</v>
      </c>
      <c r="C20" s="144" t="s">
        <v>125</v>
      </c>
      <c r="D20" s="187">
        <v>1524808</v>
      </c>
      <c r="E20" s="187">
        <v>1016496</v>
      </c>
      <c r="F20" s="183">
        <v>0.5</v>
      </c>
    </row>
    <row r="21" spans="1:6" ht="12.75" customHeight="1">
      <c r="A21" s="165">
        <v>15</v>
      </c>
      <c r="B21" s="144" t="s">
        <v>195</v>
      </c>
      <c r="C21" s="144" t="s">
        <v>153</v>
      </c>
      <c r="D21" s="187">
        <v>1450048</v>
      </c>
      <c r="E21" s="187">
        <v>590908</v>
      </c>
      <c r="F21" s="183">
        <v>1.454</v>
      </c>
    </row>
    <row r="22" spans="1:6" ht="12.75" customHeight="1">
      <c r="A22" s="165">
        <v>16</v>
      </c>
      <c r="B22" s="144" t="s">
        <v>196</v>
      </c>
      <c r="C22" s="144" t="s">
        <v>184</v>
      </c>
      <c r="D22" s="187">
        <v>1387548</v>
      </c>
      <c r="E22" s="187">
        <v>453200</v>
      </c>
      <c r="F22" s="183">
        <v>2.0619999999999998</v>
      </c>
    </row>
    <row r="23" spans="1:6" ht="12.75" customHeight="1">
      <c r="A23" s="165">
        <v>17</v>
      </c>
      <c r="B23" s="144" t="s">
        <v>197</v>
      </c>
      <c r="C23" s="144" t="s">
        <v>123</v>
      </c>
      <c r="D23" s="187">
        <v>1352583</v>
      </c>
      <c r="E23" s="187">
        <v>714419</v>
      </c>
      <c r="F23" s="183">
        <v>0.89300000000000002</v>
      </c>
    </row>
    <row r="24" spans="1:6" ht="12.75" customHeight="1">
      <c r="A24" s="165">
        <v>18</v>
      </c>
      <c r="B24" s="144" t="s">
        <v>194</v>
      </c>
      <c r="C24" s="144" t="s">
        <v>149</v>
      </c>
      <c r="D24" s="187">
        <v>1315947</v>
      </c>
      <c r="E24" s="187">
        <v>432472</v>
      </c>
      <c r="F24" s="183">
        <v>2.0430000000000001</v>
      </c>
    </row>
    <row r="25" spans="1:6" ht="12.75" customHeight="1">
      <c r="A25" s="165">
        <v>19</v>
      </c>
      <c r="B25" s="144" t="s">
        <v>202</v>
      </c>
      <c r="C25" s="144" t="s">
        <v>154</v>
      </c>
      <c r="D25" s="187">
        <v>1053335</v>
      </c>
      <c r="E25" s="187">
        <v>434712</v>
      </c>
      <c r="F25" s="183">
        <v>1.423</v>
      </c>
    </row>
    <row r="26" spans="1:6" ht="12.75" customHeight="1">
      <c r="A26" s="165">
        <v>20</v>
      </c>
      <c r="B26" s="144" t="s">
        <v>205</v>
      </c>
      <c r="C26" s="144" t="s">
        <v>147</v>
      </c>
      <c r="D26" s="187">
        <v>1013091</v>
      </c>
      <c r="E26" s="187">
        <v>335991</v>
      </c>
      <c r="F26" s="183">
        <v>2.0150000000000001</v>
      </c>
    </row>
    <row r="27" spans="1:6" ht="12.75" customHeight="1">
      <c r="A27" s="165">
        <v>21</v>
      </c>
      <c r="B27" s="144" t="s">
        <v>247</v>
      </c>
      <c r="C27" s="144" t="s">
        <v>154</v>
      </c>
      <c r="D27" s="187">
        <v>925992</v>
      </c>
      <c r="E27" s="187">
        <v>446671</v>
      </c>
      <c r="F27" s="183">
        <v>1.073</v>
      </c>
    </row>
    <row r="28" spans="1:6" ht="12.75" customHeight="1">
      <c r="A28" s="165">
        <v>22</v>
      </c>
      <c r="B28" s="144" t="s">
        <v>199</v>
      </c>
      <c r="C28" s="144" t="s">
        <v>131</v>
      </c>
      <c r="D28" s="187">
        <v>857384</v>
      </c>
      <c r="E28" s="187">
        <v>338740</v>
      </c>
      <c r="F28" s="183">
        <v>1.5309999999999999</v>
      </c>
    </row>
    <row r="29" spans="1:6" ht="12.75" customHeight="1">
      <c r="A29" s="165">
        <v>23</v>
      </c>
      <c r="B29" s="144" t="s">
        <v>211</v>
      </c>
      <c r="C29" s="144" t="s">
        <v>147</v>
      </c>
      <c r="D29" s="187">
        <v>796302</v>
      </c>
      <c r="E29" s="187">
        <v>169776</v>
      </c>
      <c r="F29" s="183">
        <v>3.69</v>
      </c>
    </row>
    <row r="30" spans="1:6" ht="12.75" customHeight="1">
      <c r="A30" s="165">
        <v>24</v>
      </c>
      <c r="B30" s="144" t="s">
        <v>207</v>
      </c>
      <c r="C30" s="144" t="s">
        <v>130</v>
      </c>
      <c r="D30" s="187">
        <v>794216</v>
      </c>
      <c r="E30" s="187">
        <v>278658</v>
      </c>
      <c r="F30" s="183">
        <v>1.85</v>
      </c>
    </row>
    <row r="31" spans="1:6" ht="12.75" customHeight="1">
      <c r="A31" s="165">
        <v>25</v>
      </c>
      <c r="B31" s="144" t="s">
        <v>391</v>
      </c>
      <c r="C31" s="144" t="s">
        <v>127</v>
      </c>
      <c r="D31" s="187">
        <v>759596</v>
      </c>
      <c r="E31" s="187">
        <v>392397</v>
      </c>
      <c r="F31" s="183">
        <v>0.93600000000000005</v>
      </c>
    </row>
    <row r="32" spans="1:6" ht="12.75" customHeight="1">
      <c r="A32" s="165">
        <v>26</v>
      </c>
      <c r="B32" s="144" t="s">
        <v>203</v>
      </c>
      <c r="C32" s="144" t="s">
        <v>147</v>
      </c>
      <c r="D32" s="187">
        <v>720907</v>
      </c>
      <c r="E32" s="187">
        <v>139529</v>
      </c>
      <c r="F32" s="183">
        <v>4.1669999999999998</v>
      </c>
    </row>
    <row r="33" spans="1:6" ht="12.75" customHeight="1">
      <c r="A33" s="165">
        <v>27</v>
      </c>
      <c r="B33" s="144" t="s">
        <v>208</v>
      </c>
      <c r="C33" s="144" t="s">
        <v>140</v>
      </c>
      <c r="D33" s="187">
        <v>626979</v>
      </c>
      <c r="E33" s="187">
        <v>261898</v>
      </c>
      <c r="F33" s="183">
        <v>1.3939999999999999</v>
      </c>
    </row>
    <row r="34" spans="1:6" ht="12.75" customHeight="1">
      <c r="A34" s="165">
        <v>28</v>
      </c>
      <c r="B34" s="144" t="s">
        <v>265</v>
      </c>
      <c r="C34" s="144" t="s">
        <v>152</v>
      </c>
      <c r="D34" s="187">
        <v>580756</v>
      </c>
      <c r="E34" s="187">
        <v>229568</v>
      </c>
      <c r="F34" s="183">
        <v>1.53</v>
      </c>
    </row>
    <row r="35" spans="1:6" ht="12.75" customHeight="1">
      <c r="A35" s="165">
        <v>29</v>
      </c>
      <c r="B35" s="144" t="s">
        <v>210</v>
      </c>
      <c r="C35" s="144" t="s">
        <v>129</v>
      </c>
      <c r="D35" s="187">
        <v>579571</v>
      </c>
      <c r="E35" s="187">
        <v>262392</v>
      </c>
      <c r="F35" s="183">
        <v>1.2090000000000001</v>
      </c>
    </row>
    <row r="36" spans="1:6" ht="12.75" customHeight="1">
      <c r="A36" s="165">
        <v>30</v>
      </c>
      <c r="B36" s="144" t="s">
        <v>218</v>
      </c>
      <c r="C36" s="144" t="s">
        <v>124</v>
      </c>
      <c r="D36" s="187">
        <v>572741</v>
      </c>
      <c r="E36" s="187">
        <v>250838</v>
      </c>
      <c r="F36" s="183">
        <v>1.2829999999999999</v>
      </c>
    </row>
    <row r="37" spans="1:6" ht="12.75" customHeight="1">
      <c r="A37" s="165">
        <v>31</v>
      </c>
      <c r="B37" s="144" t="s">
        <v>209</v>
      </c>
      <c r="C37" s="144" t="s">
        <v>125</v>
      </c>
      <c r="D37" s="187">
        <v>548709</v>
      </c>
      <c r="E37" s="187">
        <v>338998</v>
      </c>
      <c r="F37" s="183">
        <v>0.61899999999999999</v>
      </c>
    </row>
    <row r="38" spans="1:6" ht="12.75" customHeight="1">
      <c r="A38" s="165">
        <v>32</v>
      </c>
      <c r="B38" s="144" t="s">
        <v>206</v>
      </c>
      <c r="C38" s="144" t="s">
        <v>123</v>
      </c>
      <c r="D38" s="187">
        <v>547029</v>
      </c>
      <c r="E38" s="187">
        <v>303915</v>
      </c>
      <c r="F38" s="183">
        <v>0.8</v>
      </c>
    </row>
    <row r="39" spans="1:6" ht="12.75" customHeight="1">
      <c r="A39" s="165">
        <v>33</v>
      </c>
      <c r="B39" s="144" t="s">
        <v>392</v>
      </c>
      <c r="C39" s="144" t="s">
        <v>126</v>
      </c>
      <c r="D39" s="187">
        <v>525853</v>
      </c>
      <c r="E39" s="187">
        <v>7852</v>
      </c>
      <c r="F39" s="183">
        <v>65.971000000000004</v>
      </c>
    </row>
    <row r="40" spans="1:6" ht="12.75" customHeight="1">
      <c r="A40" s="165">
        <v>34</v>
      </c>
      <c r="B40" s="144" t="s">
        <v>212</v>
      </c>
      <c r="C40" s="144" t="s">
        <v>137</v>
      </c>
      <c r="D40" s="187">
        <v>476005</v>
      </c>
      <c r="E40" s="187">
        <v>58037</v>
      </c>
      <c r="F40" s="183">
        <v>7.202</v>
      </c>
    </row>
    <row r="41" spans="1:6" ht="12.75" customHeight="1">
      <c r="A41" s="165">
        <v>35</v>
      </c>
      <c r="B41" s="144" t="s">
        <v>217</v>
      </c>
      <c r="C41" s="144" t="s">
        <v>138</v>
      </c>
      <c r="D41" s="187">
        <v>422002</v>
      </c>
      <c r="E41" s="187">
        <v>85473</v>
      </c>
      <c r="F41" s="183">
        <v>3.9369999999999998</v>
      </c>
    </row>
    <row r="42" spans="1:6" ht="12.75" customHeight="1">
      <c r="A42" s="165">
        <v>36</v>
      </c>
      <c r="B42" s="144" t="s">
        <v>267</v>
      </c>
      <c r="C42" s="144" t="s">
        <v>155</v>
      </c>
      <c r="D42" s="187">
        <v>407084</v>
      </c>
      <c r="E42" s="187">
        <v>55772</v>
      </c>
      <c r="F42" s="183">
        <v>6.2990000000000004</v>
      </c>
    </row>
    <row r="43" spans="1:6" ht="12.75" customHeight="1">
      <c r="A43" s="165">
        <v>37</v>
      </c>
      <c r="B43" s="144" t="s">
        <v>216</v>
      </c>
      <c r="C43" s="144" t="s">
        <v>153</v>
      </c>
      <c r="D43" s="187">
        <v>376538</v>
      </c>
      <c r="E43" s="187">
        <v>101618</v>
      </c>
      <c r="F43" s="183">
        <v>2.7050000000000001</v>
      </c>
    </row>
    <row r="44" spans="1:6" ht="12.75" customHeight="1">
      <c r="A44" s="165">
        <v>38</v>
      </c>
      <c r="B44" s="144" t="s">
        <v>214</v>
      </c>
      <c r="C44" s="144" t="s">
        <v>133</v>
      </c>
      <c r="D44" s="187">
        <v>348582</v>
      </c>
      <c r="E44" s="187">
        <v>106139</v>
      </c>
      <c r="F44" s="183">
        <v>2.2839999999999998</v>
      </c>
    </row>
    <row r="45" spans="1:6" ht="12.75" customHeight="1">
      <c r="A45" s="165">
        <v>39</v>
      </c>
      <c r="B45" s="144" t="s">
        <v>223</v>
      </c>
      <c r="C45" s="144" t="s">
        <v>156</v>
      </c>
      <c r="D45" s="187">
        <v>344370</v>
      </c>
      <c r="E45" s="187">
        <v>194684</v>
      </c>
      <c r="F45" s="183">
        <v>0.76900000000000002</v>
      </c>
    </row>
    <row r="46" spans="1:6" ht="12.75" customHeight="1">
      <c r="A46" s="165">
        <v>40</v>
      </c>
      <c r="B46" s="144" t="s">
        <v>219</v>
      </c>
      <c r="C46" s="144" t="s">
        <v>165</v>
      </c>
      <c r="D46" s="187">
        <v>321092</v>
      </c>
      <c r="E46" s="187">
        <v>207295</v>
      </c>
      <c r="F46" s="183">
        <v>0.54900000000000004</v>
      </c>
    </row>
    <row r="47" spans="1:6" ht="12.75" customHeight="1">
      <c r="A47" s="165">
        <v>41</v>
      </c>
      <c r="B47" s="144" t="s">
        <v>215</v>
      </c>
      <c r="C47" s="144" t="s">
        <v>148</v>
      </c>
      <c r="D47" s="187">
        <v>309966</v>
      </c>
      <c r="E47" s="187">
        <v>56135</v>
      </c>
      <c r="F47" s="183">
        <v>4.5220000000000002</v>
      </c>
    </row>
    <row r="48" spans="1:6" ht="12.75" customHeight="1">
      <c r="A48" s="165">
        <v>42</v>
      </c>
      <c r="B48" s="144" t="s">
        <v>213</v>
      </c>
      <c r="C48" s="144" t="s">
        <v>149</v>
      </c>
      <c r="D48" s="187">
        <v>295895</v>
      </c>
      <c r="E48" s="187">
        <v>81804</v>
      </c>
      <c r="F48" s="183">
        <v>2.617</v>
      </c>
    </row>
    <row r="49" spans="1:23" ht="12.75" customHeight="1">
      <c r="A49" s="165">
        <v>43</v>
      </c>
      <c r="B49" s="144" t="s">
        <v>393</v>
      </c>
      <c r="C49" s="144" t="s">
        <v>126</v>
      </c>
      <c r="D49" s="187">
        <v>287982</v>
      </c>
      <c r="E49" s="187">
        <v>7251</v>
      </c>
      <c r="F49" s="183">
        <v>38.716000000000001</v>
      </c>
    </row>
    <row r="50" spans="1:23" ht="12.75" customHeight="1">
      <c r="A50" s="165">
        <v>44</v>
      </c>
      <c r="B50" s="144" t="s">
        <v>222</v>
      </c>
      <c r="C50" s="144" t="s">
        <v>123</v>
      </c>
      <c r="D50" s="187">
        <v>280358</v>
      </c>
      <c r="E50" s="187">
        <v>115175</v>
      </c>
      <c r="F50" s="183">
        <v>1.4339999999999999</v>
      </c>
    </row>
    <row r="51" spans="1:23" ht="12.75" customHeight="1">
      <c r="A51" s="165">
        <v>45</v>
      </c>
      <c r="B51" s="144" t="s">
        <v>226</v>
      </c>
      <c r="C51" s="144" t="s">
        <v>165</v>
      </c>
      <c r="D51" s="187">
        <v>255719</v>
      </c>
      <c r="E51" s="187">
        <v>145222</v>
      </c>
      <c r="F51" s="183">
        <v>0.76100000000000001</v>
      </c>
    </row>
    <row r="52" spans="1:23" ht="12.75" customHeight="1">
      <c r="A52" s="165">
        <v>46</v>
      </c>
      <c r="B52" s="144" t="s">
        <v>221</v>
      </c>
      <c r="C52" s="144" t="s">
        <v>123</v>
      </c>
      <c r="D52" s="187">
        <v>252805</v>
      </c>
      <c r="E52" s="187">
        <v>159479</v>
      </c>
      <c r="F52" s="183">
        <v>0.58499999999999996</v>
      </c>
      <c r="J52" s="168"/>
    </row>
    <row r="53" spans="1:23" ht="12.75" customHeight="1">
      <c r="A53" s="165">
        <v>47</v>
      </c>
      <c r="B53" s="144" t="s">
        <v>255</v>
      </c>
      <c r="C53" s="144" t="s">
        <v>156</v>
      </c>
      <c r="D53" s="187">
        <v>248877</v>
      </c>
      <c r="E53" s="187">
        <v>232602</v>
      </c>
      <c r="F53" s="183">
        <v>7.0000000000000007E-2</v>
      </c>
      <c r="J53" s="181"/>
      <c r="K53" s="180"/>
    </row>
    <row r="54" spans="1:23" ht="12.75" customHeight="1">
      <c r="A54" s="165">
        <v>48</v>
      </c>
      <c r="B54" s="144" t="s">
        <v>228</v>
      </c>
      <c r="C54" s="144" t="s">
        <v>142</v>
      </c>
      <c r="D54" s="187">
        <v>247741</v>
      </c>
      <c r="E54" s="187">
        <v>137001</v>
      </c>
      <c r="F54" s="183">
        <v>0.80800000000000005</v>
      </c>
      <c r="S54" s="111" t="s">
        <v>245</v>
      </c>
      <c r="T54" s="111"/>
      <c r="U54" s="111"/>
      <c r="V54" s="111"/>
      <c r="W54" s="111"/>
    </row>
    <row r="55" spans="1:23" ht="12.75" customHeight="1">
      <c r="A55" s="165">
        <v>49</v>
      </c>
      <c r="B55" s="144" t="s">
        <v>201</v>
      </c>
      <c r="C55" s="144" t="s">
        <v>132</v>
      </c>
      <c r="D55" s="187">
        <v>245681</v>
      </c>
      <c r="E55" s="187">
        <v>476324</v>
      </c>
      <c r="F55" s="183">
        <v>-0.48399999999999999</v>
      </c>
      <c r="S55" s="303" t="s">
        <v>277</v>
      </c>
      <c r="T55" s="303"/>
      <c r="U55" s="303"/>
      <c r="V55" s="303"/>
      <c r="W55" s="303"/>
    </row>
    <row r="56" spans="1:23" ht="12.75" customHeight="1">
      <c r="A56" s="165">
        <v>50</v>
      </c>
      <c r="B56" s="144" t="s">
        <v>273</v>
      </c>
      <c r="C56" s="144" t="s">
        <v>140</v>
      </c>
      <c r="D56" s="187">
        <v>225377</v>
      </c>
      <c r="E56" s="187">
        <v>15685</v>
      </c>
      <c r="F56" s="183">
        <v>13.369</v>
      </c>
    </row>
    <row r="57" spans="1:23" ht="13.8">
      <c r="A57" s="165">
        <v>51</v>
      </c>
      <c r="B57" s="144" t="s">
        <v>224</v>
      </c>
      <c r="C57" s="144" t="s">
        <v>157</v>
      </c>
      <c r="D57" s="187">
        <v>223733</v>
      </c>
      <c r="E57" s="187">
        <v>124695</v>
      </c>
      <c r="F57" s="183">
        <v>0.79400000000000004</v>
      </c>
    </row>
    <row r="58" spans="1:23" ht="13.8">
      <c r="A58" s="165">
        <v>52</v>
      </c>
      <c r="B58" s="144" t="s">
        <v>231</v>
      </c>
      <c r="C58" s="144" t="s">
        <v>134</v>
      </c>
      <c r="D58" s="187">
        <v>222568</v>
      </c>
      <c r="E58" s="187">
        <v>211706</v>
      </c>
      <c r="F58" s="183">
        <v>5.0999999999999997E-2</v>
      </c>
    </row>
    <row r="59" spans="1:23" ht="25.5" customHeight="1">
      <c r="A59" s="165">
        <v>53</v>
      </c>
      <c r="B59" s="144" t="s">
        <v>395</v>
      </c>
      <c r="C59" s="144" t="s">
        <v>126</v>
      </c>
      <c r="D59" s="187">
        <v>181812</v>
      </c>
      <c r="E59" s="187">
        <v>1647</v>
      </c>
      <c r="F59" s="183">
        <v>109.39</v>
      </c>
    </row>
    <row r="60" spans="1:23" ht="13.8">
      <c r="A60" s="165">
        <v>54</v>
      </c>
      <c r="B60" s="144" t="s">
        <v>236</v>
      </c>
      <c r="C60" s="144" t="s">
        <v>172</v>
      </c>
      <c r="D60" s="187">
        <v>178619</v>
      </c>
      <c r="E60" s="187">
        <v>95770</v>
      </c>
      <c r="F60" s="183">
        <v>0.86499999999999999</v>
      </c>
    </row>
    <row r="61" spans="1:23" ht="13.8">
      <c r="A61" s="165">
        <v>55</v>
      </c>
      <c r="B61" s="144" t="s">
        <v>234</v>
      </c>
      <c r="C61" s="144" t="s">
        <v>169</v>
      </c>
      <c r="D61" s="187">
        <v>177419</v>
      </c>
      <c r="E61" s="187">
        <v>29099</v>
      </c>
      <c r="F61" s="183">
        <v>5.0970000000000004</v>
      </c>
    </row>
    <row r="62" spans="1:23" ht="13.8">
      <c r="A62" s="165">
        <v>56</v>
      </c>
      <c r="B62" s="144" t="s">
        <v>204</v>
      </c>
      <c r="C62" s="144" t="s">
        <v>163</v>
      </c>
      <c r="D62" s="187">
        <v>170429</v>
      </c>
      <c r="E62" s="187">
        <v>94486</v>
      </c>
      <c r="F62" s="183">
        <v>0.80400000000000005</v>
      </c>
    </row>
    <row r="63" spans="1:23" ht="13.8">
      <c r="A63" s="165">
        <v>57</v>
      </c>
      <c r="B63" s="144" t="s">
        <v>233</v>
      </c>
      <c r="C63" s="144" t="s">
        <v>123</v>
      </c>
      <c r="D63" s="187">
        <v>167424</v>
      </c>
      <c r="E63" s="187">
        <v>28545</v>
      </c>
      <c r="F63" s="183">
        <v>4.8650000000000002</v>
      </c>
    </row>
    <row r="64" spans="1:23" ht="13.8">
      <c r="A64" s="165">
        <v>58</v>
      </c>
      <c r="B64" s="144" t="s">
        <v>235</v>
      </c>
      <c r="C64" s="144" t="s">
        <v>154</v>
      </c>
      <c r="D64" s="187">
        <v>164055</v>
      </c>
      <c r="E64" s="187">
        <v>89780</v>
      </c>
      <c r="F64" s="183">
        <v>0.82699999999999996</v>
      </c>
    </row>
    <row r="65" spans="1:6" ht="13.8">
      <c r="A65" s="165">
        <v>59</v>
      </c>
      <c r="B65" s="144" t="s">
        <v>229</v>
      </c>
      <c r="C65" s="144" t="s">
        <v>139</v>
      </c>
      <c r="D65" s="187">
        <v>155537</v>
      </c>
      <c r="E65" s="187">
        <v>97094</v>
      </c>
      <c r="F65" s="183">
        <v>0.60199999999999998</v>
      </c>
    </row>
    <row r="66" spans="1:6" ht="13.8">
      <c r="A66" s="165">
        <v>60</v>
      </c>
      <c r="B66" s="144" t="s">
        <v>227</v>
      </c>
      <c r="C66" s="144" t="s">
        <v>158</v>
      </c>
      <c r="D66" s="187">
        <v>152517</v>
      </c>
      <c r="E66" s="187">
        <v>75962</v>
      </c>
      <c r="F66" s="183">
        <v>1.008</v>
      </c>
    </row>
    <row r="67" spans="1:6" ht="13.8">
      <c r="A67" s="165">
        <v>61</v>
      </c>
      <c r="B67" s="144" t="s">
        <v>396</v>
      </c>
      <c r="C67" s="144" t="s">
        <v>155</v>
      </c>
      <c r="D67" s="187">
        <v>148155</v>
      </c>
      <c r="E67" s="187"/>
      <c r="F67" s="183"/>
    </row>
    <row r="68" spans="1:6" ht="13.8">
      <c r="A68" s="165">
        <v>62</v>
      </c>
      <c r="B68" s="144" t="s">
        <v>220</v>
      </c>
      <c r="C68" s="144" t="s">
        <v>128</v>
      </c>
      <c r="D68" s="187">
        <v>142387</v>
      </c>
      <c r="E68" s="187">
        <v>60916</v>
      </c>
      <c r="F68" s="183">
        <v>1.337</v>
      </c>
    </row>
    <row r="69" spans="1:6" ht="13.8">
      <c r="A69" s="165">
        <v>63</v>
      </c>
      <c r="B69" s="144" t="s">
        <v>397</v>
      </c>
      <c r="C69" s="144" t="s">
        <v>170</v>
      </c>
      <c r="D69" s="187">
        <v>140229</v>
      </c>
      <c r="E69" s="187">
        <v>10246</v>
      </c>
      <c r="F69" s="183">
        <v>12.686</v>
      </c>
    </row>
    <row r="70" spans="1:6" ht="13.8">
      <c r="A70" s="165">
        <v>64</v>
      </c>
      <c r="B70" s="144" t="s">
        <v>239</v>
      </c>
      <c r="C70" s="144" t="s">
        <v>144</v>
      </c>
      <c r="D70" s="187">
        <v>139312</v>
      </c>
      <c r="E70" s="187">
        <v>68598</v>
      </c>
      <c r="F70" s="183">
        <v>1.0309999999999999</v>
      </c>
    </row>
    <row r="71" spans="1:6" ht="13.8">
      <c r="A71" s="165">
        <v>65</v>
      </c>
      <c r="B71" s="144" t="s">
        <v>257</v>
      </c>
      <c r="C71" s="144" t="s">
        <v>139</v>
      </c>
      <c r="D71" s="187">
        <v>135893</v>
      </c>
      <c r="E71" s="187">
        <v>50060</v>
      </c>
      <c r="F71" s="183">
        <v>1.7150000000000001</v>
      </c>
    </row>
    <row r="72" spans="1:6" ht="13.8">
      <c r="A72" s="165">
        <v>66</v>
      </c>
      <c r="B72" s="144" t="s">
        <v>237</v>
      </c>
      <c r="C72" s="144" t="s">
        <v>168</v>
      </c>
      <c r="D72" s="187">
        <v>126826</v>
      </c>
      <c r="E72" s="187">
        <v>19006</v>
      </c>
      <c r="F72" s="183">
        <v>5.673</v>
      </c>
    </row>
    <row r="73" spans="1:6" ht="13.8">
      <c r="A73" s="165">
        <v>67</v>
      </c>
      <c r="B73" s="144" t="s">
        <v>242</v>
      </c>
      <c r="C73" s="144" t="s">
        <v>179</v>
      </c>
      <c r="D73" s="187">
        <v>117971</v>
      </c>
      <c r="E73" s="187">
        <v>21887</v>
      </c>
      <c r="F73" s="183">
        <v>4.3899999999999997</v>
      </c>
    </row>
    <row r="74" spans="1:6" ht="13.8">
      <c r="A74" s="165">
        <v>68</v>
      </c>
      <c r="B74" s="144" t="s">
        <v>398</v>
      </c>
      <c r="C74" s="144" t="s">
        <v>137</v>
      </c>
      <c r="D74" s="187">
        <v>106496</v>
      </c>
      <c r="E74" s="187">
        <v>770</v>
      </c>
      <c r="F74" s="183">
        <v>137.30600000000001</v>
      </c>
    </row>
    <row r="75" spans="1:6" ht="13.8">
      <c r="A75" s="165">
        <v>69</v>
      </c>
      <c r="B75" s="144" t="s">
        <v>232</v>
      </c>
      <c r="C75" s="144" t="s">
        <v>174</v>
      </c>
      <c r="D75" s="187">
        <v>102236</v>
      </c>
      <c r="E75" s="187">
        <v>41457</v>
      </c>
      <c r="F75" s="183">
        <v>1.466</v>
      </c>
    </row>
    <row r="76" spans="1:6" ht="13.8">
      <c r="A76" s="165">
        <v>70</v>
      </c>
      <c r="B76" s="144" t="s">
        <v>241</v>
      </c>
      <c r="C76" s="144" t="s">
        <v>139</v>
      </c>
      <c r="D76" s="187">
        <v>101682</v>
      </c>
      <c r="E76" s="187">
        <v>26266</v>
      </c>
      <c r="F76" s="183">
        <v>2.871</v>
      </c>
    </row>
    <row r="77" spans="1:6" ht="13.8">
      <c r="A77" s="165">
        <v>71</v>
      </c>
      <c r="B77" s="144" t="s">
        <v>399</v>
      </c>
      <c r="C77" s="144" t="s">
        <v>163</v>
      </c>
      <c r="D77" s="187">
        <v>101293</v>
      </c>
      <c r="E77" s="187">
        <v>4590</v>
      </c>
      <c r="F77" s="183">
        <v>21.068000000000001</v>
      </c>
    </row>
    <row r="78" spans="1:6" ht="13.8">
      <c r="A78" s="165">
        <v>72</v>
      </c>
      <c r="B78" s="144" t="s">
        <v>400</v>
      </c>
      <c r="C78" s="144" t="s">
        <v>163</v>
      </c>
      <c r="D78" s="187">
        <v>97173</v>
      </c>
      <c r="E78" s="187">
        <v>6854</v>
      </c>
      <c r="F78" s="183">
        <v>13.178000000000001</v>
      </c>
    </row>
    <row r="79" spans="1:6" ht="13.8">
      <c r="A79" s="165">
        <v>73</v>
      </c>
      <c r="B79" s="144" t="s">
        <v>401</v>
      </c>
      <c r="C79" s="144" t="s">
        <v>124</v>
      </c>
      <c r="D79" s="187">
        <v>96687</v>
      </c>
      <c r="E79" s="187"/>
      <c r="F79" s="183"/>
    </row>
    <row r="80" spans="1:6" ht="13.8">
      <c r="A80" s="165">
        <v>74</v>
      </c>
      <c r="B80" s="144" t="s">
        <v>266</v>
      </c>
      <c r="C80" s="144" t="s">
        <v>135</v>
      </c>
      <c r="D80" s="187">
        <v>94288</v>
      </c>
      <c r="E80" s="187">
        <v>59076</v>
      </c>
      <c r="F80" s="183">
        <v>0.59599999999999997</v>
      </c>
    </row>
    <row r="81" spans="1:6" ht="13.8">
      <c r="A81" s="165">
        <v>75</v>
      </c>
      <c r="B81" s="144" t="s">
        <v>256</v>
      </c>
      <c r="C81" s="144" t="s">
        <v>157</v>
      </c>
      <c r="D81" s="187">
        <v>90819</v>
      </c>
      <c r="E81" s="187">
        <v>73617</v>
      </c>
      <c r="F81" s="183">
        <v>0.23400000000000001</v>
      </c>
    </row>
    <row r="82" spans="1:6" ht="13.8">
      <c r="A82" s="165">
        <v>76</v>
      </c>
      <c r="B82" s="144" t="s">
        <v>230</v>
      </c>
      <c r="C82" s="144" t="s">
        <v>160</v>
      </c>
      <c r="D82" s="187">
        <v>90781</v>
      </c>
      <c r="E82" s="187">
        <v>16145</v>
      </c>
      <c r="F82" s="183">
        <v>4.6230000000000002</v>
      </c>
    </row>
    <row r="83" spans="1:6" ht="13.8">
      <c r="A83" s="165">
        <v>77</v>
      </c>
      <c r="B83" s="144" t="s">
        <v>238</v>
      </c>
      <c r="C83" s="144" t="s">
        <v>157</v>
      </c>
      <c r="D83" s="187">
        <v>89540</v>
      </c>
      <c r="E83" s="187">
        <v>34092</v>
      </c>
      <c r="F83" s="183">
        <v>1.6259999999999999</v>
      </c>
    </row>
    <row r="84" spans="1:6" ht="13.8">
      <c r="A84" s="165">
        <v>78</v>
      </c>
      <c r="B84" s="144" t="s">
        <v>260</v>
      </c>
      <c r="C84" s="144" t="s">
        <v>149</v>
      </c>
      <c r="D84" s="187">
        <v>82482</v>
      </c>
      <c r="E84" s="187">
        <v>11246</v>
      </c>
      <c r="F84" s="183">
        <v>6.3339999999999996</v>
      </c>
    </row>
    <row r="85" spans="1:6" ht="13.8">
      <c r="A85" s="165">
        <v>79</v>
      </c>
      <c r="B85" s="144" t="s">
        <v>225</v>
      </c>
      <c r="C85" s="144" t="s">
        <v>127</v>
      </c>
      <c r="D85" s="187">
        <v>77891</v>
      </c>
      <c r="E85" s="187">
        <v>57509</v>
      </c>
      <c r="F85" s="183">
        <v>0.35399999999999998</v>
      </c>
    </row>
    <row r="86" spans="1:6" ht="13.8">
      <c r="A86" s="165">
        <v>80</v>
      </c>
      <c r="B86" s="144" t="s">
        <v>270</v>
      </c>
      <c r="C86" s="144" t="s">
        <v>129</v>
      </c>
      <c r="D86" s="187">
        <v>76642</v>
      </c>
      <c r="E86" s="187">
        <v>25377</v>
      </c>
      <c r="F86" s="183">
        <v>2.02</v>
      </c>
    </row>
    <row r="87" spans="1:6" ht="13.8">
      <c r="A87" s="165">
        <v>81</v>
      </c>
      <c r="B87" s="144" t="s">
        <v>402</v>
      </c>
      <c r="C87" s="144" t="s">
        <v>184</v>
      </c>
      <c r="D87" s="187">
        <v>66072</v>
      </c>
      <c r="E87" s="187"/>
      <c r="F87" s="183"/>
    </row>
    <row r="88" spans="1:6" ht="13.8">
      <c r="A88" s="165">
        <v>82</v>
      </c>
      <c r="B88" s="144" t="s">
        <v>240</v>
      </c>
      <c r="C88" s="144" t="s">
        <v>128</v>
      </c>
      <c r="D88" s="187">
        <v>59974</v>
      </c>
      <c r="E88" s="187">
        <v>35765</v>
      </c>
      <c r="F88" s="183">
        <v>0.67700000000000005</v>
      </c>
    </row>
    <row r="89" spans="1:6" ht="13.8">
      <c r="A89" s="165">
        <v>83</v>
      </c>
      <c r="B89" s="144" t="s">
        <v>403</v>
      </c>
      <c r="C89" s="144" t="s">
        <v>404</v>
      </c>
      <c r="D89" s="187">
        <v>57723</v>
      </c>
      <c r="E89" s="187"/>
      <c r="F89" s="183"/>
    </row>
    <row r="90" spans="1:6" ht="13.8">
      <c r="A90" s="165">
        <v>84</v>
      </c>
      <c r="B90" s="144" t="s">
        <v>271</v>
      </c>
      <c r="C90" s="144" t="s">
        <v>126</v>
      </c>
      <c r="D90" s="187">
        <v>56983</v>
      </c>
      <c r="E90" s="187">
        <v>20919</v>
      </c>
      <c r="F90" s="183">
        <v>1.724</v>
      </c>
    </row>
    <row r="91" spans="1:6" ht="13.8">
      <c r="A91" s="165">
        <v>85</v>
      </c>
      <c r="B91" s="144" t="s">
        <v>405</v>
      </c>
      <c r="C91" s="144" t="s">
        <v>148</v>
      </c>
      <c r="D91" s="187">
        <v>56560</v>
      </c>
      <c r="E91" s="187">
        <v>5581</v>
      </c>
      <c r="F91" s="183">
        <v>9.1340000000000003</v>
      </c>
    </row>
    <row r="92" spans="1:6" ht="13.8">
      <c r="A92" s="165">
        <v>86</v>
      </c>
      <c r="B92" s="144" t="s">
        <v>406</v>
      </c>
      <c r="C92" s="144" t="s">
        <v>176</v>
      </c>
      <c r="D92" s="187">
        <v>55142</v>
      </c>
      <c r="E92" s="187">
        <v>2802</v>
      </c>
      <c r="F92" s="183">
        <v>18.68</v>
      </c>
    </row>
    <row r="93" spans="1:6" ht="13.8">
      <c r="A93" s="165">
        <v>87</v>
      </c>
      <c r="B93" s="144" t="s">
        <v>407</v>
      </c>
      <c r="C93" s="144" t="s">
        <v>151</v>
      </c>
      <c r="D93" s="187">
        <v>54054</v>
      </c>
      <c r="E93" s="187">
        <v>0</v>
      </c>
      <c r="F93" s="183"/>
    </row>
    <row r="94" spans="1:6" ht="13.8">
      <c r="A94" s="165">
        <v>88</v>
      </c>
      <c r="B94" s="144" t="s">
        <v>275</v>
      </c>
      <c r="C94" s="144" t="s">
        <v>171</v>
      </c>
      <c r="D94" s="187">
        <v>48507</v>
      </c>
      <c r="E94" s="187">
        <v>15118</v>
      </c>
      <c r="F94" s="183">
        <v>2.2090000000000001</v>
      </c>
    </row>
    <row r="95" spans="1:6" ht="13.8">
      <c r="A95" s="165">
        <v>89</v>
      </c>
      <c r="B95" s="144" t="s">
        <v>269</v>
      </c>
      <c r="C95" s="144" t="s">
        <v>174</v>
      </c>
      <c r="D95" s="187">
        <v>48172</v>
      </c>
      <c r="E95" s="187">
        <v>29804</v>
      </c>
      <c r="F95" s="183">
        <v>0.61599999999999999</v>
      </c>
    </row>
    <row r="96" spans="1:6" ht="13.8">
      <c r="A96" s="165">
        <v>90</v>
      </c>
      <c r="B96" s="144" t="s">
        <v>276</v>
      </c>
      <c r="C96" s="144" t="s">
        <v>133</v>
      </c>
      <c r="D96" s="187">
        <v>47457</v>
      </c>
      <c r="E96" s="187">
        <v>11200</v>
      </c>
      <c r="F96" s="183">
        <v>3.2370000000000001</v>
      </c>
    </row>
    <row r="97" spans="1:6" ht="13.8">
      <c r="A97" s="165">
        <v>91</v>
      </c>
      <c r="B97" s="144" t="s">
        <v>258</v>
      </c>
      <c r="C97" s="144" t="s">
        <v>166</v>
      </c>
      <c r="D97" s="187">
        <v>45015</v>
      </c>
      <c r="E97" s="187">
        <v>17690</v>
      </c>
      <c r="F97" s="183">
        <v>1.5449999999999999</v>
      </c>
    </row>
    <row r="98" spans="1:6" ht="13.8">
      <c r="A98" s="165">
        <v>92</v>
      </c>
      <c r="B98" s="144" t="s">
        <v>408</v>
      </c>
      <c r="C98" s="144" t="s">
        <v>173</v>
      </c>
      <c r="D98" s="187">
        <v>44863</v>
      </c>
      <c r="E98" s="187">
        <v>8483</v>
      </c>
      <c r="F98" s="183">
        <v>4.2889999999999997</v>
      </c>
    </row>
    <row r="99" spans="1:6" ht="13.8">
      <c r="A99" s="165">
        <v>93</v>
      </c>
      <c r="B99" s="144" t="s">
        <v>409</v>
      </c>
      <c r="C99" s="144" t="s">
        <v>410</v>
      </c>
      <c r="D99" s="187">
        <v>43898</v>
      </c>
      <c r="E99" s="187"/>
      <c r="F99" s="183"/>
    </row>
    <row r="100" spans="1:6" ht="13.8">
      <c r="A100" s="165">
        <v>94</v>
      </c>
      <c r="B100" s="144" t="s">
        <v>411</v>
      </c>
      <c r="C100" s="144" t="s">
        <v>412</v>
      </c>
      <c r="D100" s="187">
        <v>43031</v>
      </c>
      <c r="E100" s="187"/>
      <c r="F100" s="183"/>
    </row>
    <row r="101" spans="1:6" ht="13.8">
      <c r="A101" s="165">
        <v>95</v>
      </c>
      <c r="B101" s="144" t="s">
        <v>272</v>
      </c>
      <c r="C101" s="144" t="s">
        <v>159</v>
      </c>
      <c r="D101" s="187">
        <v>42646</v>
      </c>
      <c r="E101" s="187">
        <v>18300</v>
      </c>
      <c r="F101" s="183">
        <v>1.33</v>
      </c>
    </row>
    <row r="102" spans="1:6" ht="13.8">
      <c r="A102" s="165">
        <v>96</v>
      </c>
      <c r="B102" s="144" t="s">
        <v>200</v>
      </c>
      <c r="C102" s="144" t="s">
        <v>150</v>
      </c>
      <c r="D102" s="187">
        <v>41809</v>
      </c>
      <c r="E102" s="187">
        <v>204920</v>
      </c>
      <c r="F102" s="183">
        <v>-0.79600000000000004</v>
      </c>
    </row>
    <row r="103" spans="1:6" ht="13.8">
      <c r="A103" s="165">
        <v>97</v>
      </c>
      <c r="B103" s="144" t="s">
        <v>261</v>
      </c>
      <c r="C103" s="144" t="s">
        <v>145</v>
      </c>
      <c r="D103" s="187">
        <v>41547</v>
      </c>
      <c r="E103" s="187">
        <v>23421</v>
      </c>
      <c r="F103" s="183">
        <v>0.77400000000000002</v>
      </c>
    </row>
    <row r="104" spans="1:6" ht="13.8">
      <c r="A104" s="165">
        <v>98</v>
      </c>
      <c r="B104" s="144" t="s">
        <v>413</v>
      </c>
      <c r="C104" s="144" t="s">
        <v>155</v>
      </c>
      <c r="D104" s="187">
        <v>41207</v>
      </c>
      <c r="E104" s="187"/>
      <c r="F104" s="183"/>
    </row>
    <row r="105" spans="1:6" ht="13.8">
      <c r="A105" s="165">
        <v>99</v>
      </c>
      <c r="B105" s="144" t="s">
        <v>268</v>
      </c>
      <c r="C105" s="144" t="s">
        <v>175</v>
      </c>
      <c r="D105" s="187">
        <v>40301</v>
      </c>
      <c r="E105" s="187">
        <v>34178</v>
      </c>
      <c r="F105" s="183">
        <v>0.17899999999999999</v>
      </c>
    </row>
    <row r="106" spans="1:6" ht="13.8">
      <c r="A106" s="165">
        <v>100</v>
      </c>
      <c r="B106" s="145" t="s">
        <v>414</v>
      </c>
      <c r="C106" s="145" t="s">
        <v>133</v>
      </c>
      <c r="D106" s="188">
        <v>39964</v>
      </c>
      <c r="E106" s="188"/>
      <c r="F106" s="184"/>
    </row>
  </sheetData>
  <mergeCells count="7">
    <mergeCell ref="S55:W55"/>
    <mergeCell ref="B2:F2"/>
    <mergeCell ref="B3:F3"/>
    <mergeCell ref="B5:B6"/>
    <mergeCell ref="C5:C6"/>
    <mergeCell ref="D5:E5"/>
    <mergeCell ref="F5:F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0" orientation="portrait" r:id="rId1"/>
  <headerFooter>
    <oddFooter>&amp;R&amp;"-,Normale"&amp;11 48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26">
    <tabColor theme="3" tint="0.79998168889431442"/>
    <pageSetUpPr fitToPage="1"/>
  </sheetPr>
  <dimension ref="A1:H53"/>
  <sheetViews>
    <sheetView showGridLines="0" workbookViewId="0">
      <selection activeCell="G43" sqref="G43"/>
    </sheetView>
  </sheetViews>
  <sheetFormatPr defaultColWidth="9" defaultRowHeight="13.8"/>
  <cols>
    <col min="1" max="1" width="3.7265625" style="147" customWidth="1"/>
    <col min="2" max="2" width="38" style="147" customWidth="1"/>
    <col min="3" max="3" width="18.453125" style="147" bestFit="1" customWidth="1"/>
    <col min="4" max="4" width="14.90625" style="111" customWidth="1"/>
    <col min="5" max="5" width="1.6328125" style="111" customWidth="1"/>
    <col min="6" max="16384" width="9" style="111"/>
  </cols>
  <sheetData>
    <row r="1" spans="1:8" s="160" customFormat="1" ht="14.4">
      <c r="A1" s="143"/>
      <c r="B1" s="185"/>
      <c r="C1" s="159"/>
      <c r="D1" s="149" t="s">
        <v>248</v>
      </c>
    </row>
    <row r="2" spans="1:8" s="160" customFormat="1" ht="15" customHeight="1">
      <c r="B2" s="315" t="s">
        <v>251</v>
      </c>
      <c r="C2" s="315"/>
      <c r="D2" s="315"/>
    </row>
    <row r="3" spans="1:8" s="160" customFormat="1" ht="15" customHeight="1">
      <c r="B3" s="315" t="s">
        <v>418</v>
      </c>
      <c r="C3" s="315"/>
      <c r="D3" s="315"/>
    </row>
    <row r="4" spans="1:8" s="160" customFormat="1" ht="15" customHeight="1">
      <c r="B4" s="315" t="s">
        <v>14</v>
      </c>
      <c r="C4" s="315"/>
      <c r="D4" s="315"/>
    </row>
    <row r="5" spans="1:8" ht="15" customHeight="1">
      <c r="A5" s="156"/>
      <c r="B5" s="312" t="s">
        <v>250</v>
      </c>
      <c r="C5" s="313"/>
      <c r="D5" s="314"/>
    </row>
    <row r="6" spans="1:8" s="150" customFormat="1" ht="39.9" customHeight="1">
      <c r="A6" s="157"/>
      <c r="B6" s="158" t="s">
        <v>181</v>
      </c>
      <c r="C6" s="158" t="s">
        <v>182</v>
      </c>
      <c r="D6" s="155" t="s">
        <v>279</v>
      </c>
    </row>
    <row r="7" spans="1:8" ht="12.75" customHeight="1">
      <c r="A7" s="166">
        <v>1</v>
      </c>
      <c r="B7" s="174" t="s">
        <v>183</v>
      </c>
      <c r="C7" s="175" t="s">
        <v>137</v>
      </c>
      <c r="D7" s="173">
        <v>14195781</v>
      </c>
      <c r="G7" s="147"/>
      <c r="H7" s="147"/>
    </row>
    <row r="8" spans="1:8" ht="12.75" customHeight="1">
      <c r="A8" s="166">
        <v>2</v>
      </c>
      <c r="B8" s="176" t="s">
        <v>264</v>
      </c>
      <c r="C8" s="177" t="s">
        <v>184</v>
      </c>
      <c r="D8" s="169">
        <v>6388345</v>
      </c>
      <c r="G8" s="147"/>
      <c r="H8" s="147"/>
    </row>
    <row r="9" spans="1:8" ht="12.75" customHeight="1">
      <c r="A9" s="166">
        <v>3</v>
      </c>
      <c r="B9" s="176" t="s">
        <v>185</v>
      </c>
      <c r="C9" s="177" t="s">
        <v>130</v>
      </c>
      <c r="D9" s="169">
        <v>3212154</v>
      </c>
      <c r="G9" s="147"/>
      <c r="H9" s="147"/>
    </row>
    <row r="10" spans="1:8" ht="12.75" customHeight="1">
      <c r="A10" s="166">
        <v>4</v>
      </c>
      <c r="B10" s="176" t="s">
        <v>187</v>
      </c>
      <c r="C10" s="177" t="s">
        <v>136</v>
      </c>
      <c r="D10" s="169">
        <v>3090239</v>
      </c>
      <c r="G10" s="147"/>
      <c r="H10" s="147"/>
    </row>
    <row r="11" spans="1:8" ht="12.75" customHeight="1">
      <c r="A11" s="166">
        <v>5</v>
      </c>
      <c r="B11" s="176" t="s">
        <v>189</v>
      </c>
      <c r="C11" s="177" t="s">
        <v>123</v>
      </c>
      <c r="D11" s="169">
        <v>2667651</v>
      </c>
      <c r="G11" s="147"/>
      <c r="H11" s="147"/>
    </row>
    <row r="12" spans="1:8" ht="12.75" customHeight="1">
      <c r="A12" s="166">
        <v>6</v>
      </c>
      <c r="B12" s="176" t="s">
        <v>254</v>
      </c>
      <c r="C12" s="177" t="s">
        <v>133</v>
      </c>
      <c r="D12" s="169">
        <v>1854003</v>
      </c>
      <c r="G12" s="147"/>
      <c r="H12" s="147"/>
    </row>
    <row r="13" spans="1:8" ht="12.75" customHeight="1">
      <c r="A13" s="166">
        <v>7</v>
      </c>
      <c r="B13" s="176" t="s">
        <v>231</v>
      </c>
      <c r="C13" s="177" t="s">
        <v>134</v>
      </c>
      <c r="D13" s="169">
        <v>222568</v>
      </c>
      <c r="G13" s="147"/>
      <c r="H13" s="147"/>
    </row>
    <row r="14" spans="1:8" ht="12.75" customHeight="1">
      <c r="A14" s="166">
        <v>8</v>
      </c>
      <c r="B14" s="176" t="s">
        <v>198</v>
      </c>
      <c r="C14" s="177" t="s">
        <v>184</v>
      </c>
      <c r="D14" s="169">
        <v>128732</v>
      </c>
      <c r="G14" s="147"/>
      <c r="H14" s="147"/>
    </row>
    <row r="15" spans="1:8" ht="12.75" customHeight="1">
      <c r="A15" s="166">
        <v>9</v>
      </c>
      <c r="B15" s="176" t="s">
        <v>419</v>
      </c>
      <c r="C15" s="177" t="s">
        <v>123</v>
      </c>
      <c r="D15" s="169">
        <v>126979</v>
      </c>
      <c r="G15" s="147"/>
      <c r="H15" s="147"/>
    </row>
    <row r="16" spans="1:8" ht="12.75" customHeight="1">
      <c r="A16" s="166">
        <v>10</v>
      </c>
      <c r="B16" s="176" t="s">
        <v>186</v>
      </c>
      <c r="C16" s="177" t="s">
        <v>123</v>
      </c>
      <c r="D16" s="169">
        <v>115243</v>
      </c>
      <c r="G16" s="147"/>
      <c r="H16" s="147"/>
    </row>
    <row r="17" spans="1:8" ht="12.75" customHeight="1">
      <c r="A17" s="166">
        <v>11</v>
      </c>
      <c r="B17" s="176" t="s">
        <v>201</v>
      </c>
      <c r="C17" s="177" t="s">
        <v>132</v>
      </c>
      <c r="D17" s="169">
        <v>101440</v>
      </c>
      <c r="G17" s="147"/>
      <c r="H17" s="147"/>
    </row>
    <row r="18" spans="1:8" ht="12.75" customHeight="1">
      <c r="A18" s="166">
        <v>12</v>
      </c>
      <c r="B18" s="176" t="s">
        <v>402</v>
      </c>
      <c r="C18" s="177" t="s">
        <v>184</v>
      </c>
      <c r="D18" s="169">
        <v>43186</v>
      </c>
      <c r="G18" s="147"/>
      <c r="H18" s="147"/>
    </row>
    <row r="19" spans="1:8" ht="12.75" customHeight="1">
      <c r="A19" s="166">
        <v>13</v>
      </c>
      <c r="B19" s="176" t="s">
        <v>414</v>
      </c>
      <c r="C19" s="177" t="s">
        <v>133</v>
      </c>
      <c r="D19" s="169">
        <v>38878</v>
      </c>
      <c r="G19" s="147"/>
      <c r="H19" s="147"/>
    </row>
    <row r="20" spans="1:8" ht="12.75" customHeight="1">
      <c r="A20" s="166">
        <v>14</v>
      </c>
      <c r="B20" s="176" t="s">
        <v>276</v>
      </c>
      <c r="C20" s="177" t="s">
        <v>133</v>
      </c>
      <c r="D20" s="169">
        <v>16411</v>
      </c>
      <c r="G20" s="147"/>
      <c r="H20" s="147"/>
    </row>
    <row r="21" spans="1:8" ht="12.75" customHeight="1">
      <c r="A21" s="166">
        <v>15</v>
      </c>
      <c r="B21" s="176" t="s">
        <v>243</v>
      </c>
      <c r="C21" s="177" t="s">
        <v>133</v>
      </c>
      <c r="D21" s="169">
        <v>16381</v>
      </c>
      <c r="G21" s="147"/>
      <c r="H21" s="147"/>
    </row>
    <row r="22" spans="1:8" ht="12.75" customHeight="1">
      <c r="A22" s="166">
        <v>16</v>
      </c>
      <c r="B22" s="176" t="s">
        <v>196</v>
      </c>
      <c r="C22" s="177" t="s">
        <v>184</v>
      </c>
      <c r="D22" s="169">
        <v>10913</v>
      </c>
      <c r="G22" s="147"/>
      <c r="H22" s="147"/>
    </row>
    <row r="23" spans="1:8" ht="12.75" customHeight="1">
      <c r="A23" s="166">
        <v>17</v>
      </c>
      <c r="B23" s="176" t="s">
        <v>274</v>
      </c>
      <c r="C23" s="177" t="s">
        <v>129</v>
      </c>
      <c r="D23" s="169">
        <v>7623</v>
      </c>
      <c r="G23" s="147"/>
      <c r="H23" s="147"/>
    </row>
    <row r="24" spans="1:8" ht="12.75" customHeight="1">
      <c r="A24" s="166">
        <v>18</v>
      </c>
      <c r="B24" s="176" t="s">
        <v>262</v>
      </c>
      <c r="C24" s="177" t="s">
        <v>135</v>
      </c>
      <c r="D24" s="169">
        <v>4281</v>
      </c>
      <c r="G24" s="147"/>
      <c r="H24" s="147"/>
    </row>
    <row r="25" spans="1:8" ht="12.75" customHeight="1">
      <c r="A25" s="166">
        <v>19</v>
      </c>
      <c r="B25" s="176" t="s">
        <v>420</v>
      </c>
      <c r="C25" s="177" t="s">
        <v>146</v>
      </c>
      <c r="D25" s="169">
        <v>1836</v>
      </c>
      <c r="G25" s="147"/>
      <c r="H25" s="147"/>
    </row>
    <row r="26" spans="1:8" ht="12.75" customHeight="1">
      <c r="A26" s="166">
        <v>20</v>
      </c>
      <c r="B26" s="178" t="s">
        <v>421</v>
      </c>
      <c r="C26" s="179" t="s">
        <v>143</v>
      </c>
      <c r="D26" s="170">
        <v>1363</v>
      </c>
      <c r="G26" s="147"/>
      <c r="H26" s="147"/>
    </row>
    <row r="27" spans="1:8" ht="12.75" customHeight="1">
      <c r="B27" s="161"/>
      <c r="C27" s="161"/>
      <c r="D27" s="147"/>
    </row>
    <row r="28" spans="1:8" ht="15" customHeight="1">
      <c r="A28" s="156"/>
      <c r="B28" s="312" t="s">
        <v>249</v>
      </c>
      <c r="C28" s="313"/>
      <c r="D28" s="314"/>
    </row>
    <row r="29" spans="1:8" s="150" customFormat="1" ht="39.9" customHeight="1">
      <c r="A29" s="157"/>
      <c r="B29" s="171" t="s">
        <v>181</v>
      </c>
      <c r="C29" s="158" t="s">
        <v>182</v>
      </c>
      <c r="D29" s="172" t="s">
        <v>263</v>
      </c>
    </row>
    <row r="30" spans="1:8" ht="12.75" customHeight="1">
      <c r="A30" s="167">
        <v>1</v>
      </c>
      <c r="B30" s="176" t="s">
        <v>183</v>
      </c>
      <c r="C30" s="177" t="s">
        <v>137</v>
      </c>
      <c r="D30" s="169">
        <v>31486864</v>
      </c>
      <c r="G30" s="147"/>
    </row>
    <row r="31" spans="1:8" ht="12.75" customHeight="1">
      <c r="A31" s="167">
        <v>2</v>
      </c>
      <c r="B31" s="176" t="s">
        <v>187</v>
      </c>
      <c r="C31" s="177" t="s">
        <v>136</v>
      </c>
      <c r="D31" s="169">
        <v>8443821</v>
      </c>
      <c r="G31" s="147"/>
    </row>
    <row r="32" spans="1:8" ht="12.75" customHeight="1">
      <c r="A32" s="167">
        <v>3</v>
      </c>
      <c r="B32" s="176" t="s">
        <v>185</v>
      </c>
      <c r="C32" s="177" t="s">
        <v>130</v>
      </c>
      <c r="D32" s="169">
        <v>7853482</v>
      </c>
    </row>
    <row r="33" spans="1:4" ht="12.75" customHeight="1">
      <c r="A33" s="167">
        <v>4</v>
      </c>
      <c r="B33" s="176" t="s">
        <v>186</v>
      </c>
      <c r="C33" s="177" t="s">
        <v>123</v>
      </c>
      <c r="D33" s="169">
        <v>4307068</v>
      </c>
    </row>
    <row r="34" spans="1:4" ht="12.75" customHeight="1">
      <c r="A34" s="167">
        <v>5</v>
      </c>
      <c r="B34" s="176" t="s">
        <v>264</v>
      </c>
      <c r="C34" s="177" t="s">
        <v>184</v>
      </c>
      <c r="D34" s="169">
        <v>3943071</v>
      </c>
    </row>
    <row r="35" spans="1:4" ht="12.75" customHeight="1">
      <c r="A35" s="167">
        <v>6</v>
      </c>
      <c r="B35" s="176" t="s">
        <v>188</v>
      </c>
      <c r="C35" s="177" t="s">
        <v>128</v>
      </c>
      <c r="D35" s="169">
        <v>3115182</v>
      </c>
    </row>
    <row r="36" spans="1:4" ht="12.75" customHeight="1">
      <c r="A36" s="167">
        <v>7</v>
      </c>
      <c r="B36" s="176" t="s">
        <v>191</v>
      </c>
      <c r="C36" s="177" t="s">
        <v>124</v>
      </c>
      <c r="D36" s="169">
        <v>2637027</v>
      </c>
    </row>
    <row r="37" spans="1:4" ht="12.75" customHeight="1">
      <c r="A37" s="167">
        <v>8</v>
      </c>
      <c r="B37" s="176" t="s">
        <v>190</v>
      </c>
      <c r="C37" s="177" t="s">
        <v>126</v>
      </c>
      <c r="D37" s="169">
        <v>2364663</v>
      </c>
    </row>
    <row r="38" spans="1:4" ht="12.75" customHeight="1">
      <c r="A38" s="167">
        <v>9</v>
      </c>
      <c r="B38" s="176" t="s">
        <v>253</v>
      </c>
      <c r="C38" s="177" t="s">
        <v>126</v>
      </c>
      <c r="D38" s="169">
        <v>2148989</v>
      </c>
    </row>
    <row r="39" spans="1:4" ht="12.75" customHeight="1">
      <c r="A39" s="167">
        <v>10</v>
      </c>
      <c r="B39" s="176" t="s">
        <v>192</v>
      </c>
      <c r="C39" s="177" t="s">
        <v>128</v>
      </c>
      <c r="D39" s="169">
        <v>1722493</v>
      </c>
    </row>
    <row r="40" spans="1:4" ht="12.75" customHeight="1">
      <c r="A40" s="167">
        <v>11</v>
      </c>
      <c r="B40" s="176" t="s">
        <v>193</v>
      </c>
      <c r="C40" s="177" t="s">
        <v>125</v>
      </c>
      <c r="D40" s="169">
        <v>1524808</v>
      </c>
    </row>
    <row r="41" spans="1:4" ht="12.75" customHeight="1">
      <c r="A41" s="167">
        <v>12</v>
      </c>
      <c r="B41" s="176" t="s">
        <v>195</v>
      </c>
      <c r="C41" s="177" t="s">
        <v>153</v>
      </c>
      <c r="D41" s="169">
        <v>1450048</v>
      </c>
    </row>
    <row r="42" spans="1:4" ht="12.75" customHeight="1">
      <c r="A42" s="167">
        <v>13</v>
      </c>
      <c r="B42" s="176" t="s">
        <v>198</v>
      </c>
      <c r="C42" s="177" t="s">
        <v>184</v>
      </c>
      <c r="D42" s="169">
        <v>1437976</v>
      </c>
    </row>
    <row r="43" spans="1:4" ht="12.75" customHeight="1">
      <c r="A43" s="167">
        <v>14</v>
      </c>
      <c r="B43" s="176" t="s">
        <v>196</v>
      </c>
      <c r="C43" s="177" t="s">
        <v>184</v>
      </c>
      <c r="D43" s="169">
        <v>1376635</v>
      </c>
    </row>
    <row r="44" spans="1:4" ht="12.75" customHeight="1">
      <c r="A44" s="167">
        <v>15</v>
      </c>
      <c r="B44" s="176" t="s">
        <v>422</v>
      </c>
      <c r="C44" s="177" t="s">
        <v>123</v>
      </c>
      <c r="D44" s="169">
        <v>1352535</v>
      </c>
    </row>
    <row r="45" spans="1:4" ht="12.75" customHeight="1">
      <c r="A45" s="167">
        <v>16</v>
      </c>
      <c r="B45" s="176" t="s">
        <v>194</v>
      </c>
      <c r="C45" s="177" t="s">
        <v>149</v>
      </c>
      <c r="D45" s="169">
        <v>1315947</v>
      </c>
    </row>
    <row r="46" spans="1:4" ht="12.75" customHeight="1">
      <c r="A46" s="167">
        <v>17</v>
      </c>
      <c r="B46" s="176" t="s">
        <v>423</v>
      </c>
      <c r="C46" s="177" t="s">
        <v>123</v>
      </c>
      <c r="D46" s="169">
        <v>1146703</v>
      </c>
    </row>
    <row r="47" spans="1:4" ht="12.75" customHeight="1">
      <c r="A47" s="167">
        <v>18</v>
      </c>
      <c r="B47" s="176" t="s">
        <v>202</v>
      </c>
      <c r="C47" s="177" t="s">
        <v>154</v>
      </c>
      <c r="D47" s="169">
        <v>1053335</v>
      </c>
    </row>
    <row r="48" spans="1:4" ht="12.75" customHeight="1">
      <c r="A48" s="167">
        <v>19</v>
      </c>
      <c r="B48" s="176" t="s">
        <v>424</v>
      </c>
      <c r="C48" s="177" t="s">
        <v>147</v>
      </c>
      <c r="D48" s="169">
        <v>1012954</v>
      </c>
    </row>
    <row r="49" spans="1:4" ht="12.75" customHeight="1">
      <c r="A49" s="167">
        <v>20</v>
      </c>
      <c r="B49" s="178" t="s">
        <v>247</v>
      </c>
      <c r="C49" s="179" t="s">
        <v>154</v>
      </c>
      <c r="D49" s="170">
        <v>925992</v>
      </c>
    </row>
    <row r="50" spans="1:4" ht="12.75" customHeight="1"/>
    <row r="51" spans="1:4" ht="12.75" customHeight="1"/>
    <row r="52" spans="1:4" ht="12.75" customHeight="1"/>
    <row r="53" spans="1:4" ht="12.75" customHeight="1"/>
  </sheetData>
  <mergeCells count="5">
    <mergeCell ref="B28:D28"/>
    <mergeCell ref="B5:D5"/>
    <mergeCell ref="B2:D2"/>
    <mergeCell ref="B3:D3"/>
    <mergeCell ref="B4:D4"/>
  </mergeCells>
  <printOptions horizontalCentered="1"/>
  <pageMargins left="0.59055118110236227" right="0.59055118110236227" top="0.74803149606299213" bottom="0.74803149606299213" header="0.39370078740157483" footer="0.39370078740157483"/>
  <pageSetup paperSize="9" orientation="portrait" r:id="rId1"/>
  <headerFooter>
    <oddFooter>&amp;R&amp;"-,Normale"&amp;11 49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B2DF5-3FD4-4770-8384-F002FBA942A4}">
  <sheetPr>
    <tabColor theme="3" tint="0.79998168889431442"/>
    <pageSetUpPr fitToPage="1"/>
  </sheetPr>
  <dimension ref="A1:H53"/>
  <sheetViews>
    <sheetView showGridLines="0" workbookViewId="0">
      <selection activeCell="B30" sqref="B30:D49"/>
    </sheetView>
  </sheetViews>
  <sheetFormatPr defaultColWidth="9" defaultRowHeight="13.8"/>
  <cols>
    <col min="1" max="1" width="3.7265625" style="147" customWidth="1"/>
    <col min="2" max="2" width="38" style="147" customWidth="1"/>
    <col min="3" max="3" width="18.453125" style="147" bestFit="1" customWidth="1"/>
    <col min="4" max="4" width="14.90625" style="111" customWidth="1"/>
    <col min="5" max="5" width="1.6328125" style="111" customWidth="1"/>
    <col min="6" max="16384" width="9" style="111"/>
  </cols>
  <sheetData>
    <row r="1" spans="1:8" s="160" customFormat="1" ht="14.4">
      <c r="A1" s="143"/>
      <c r="B1" s="185"/>
      <c r="C1" s="159"/>
      <c r="D1" s="149" t="s">
        <v>522</v>
      </c>
    </row>
    <row r="2" spans="1:8" s="160" customFormat="1" ht="15" customHeight="1">
      <c r="B2" s="315" t="s">
        <v>251</v>
      </c>
      <c r="C2" s="315"/>
      <c r="D2" s="315"/>
    </row>
    <row r="3" spans="1:8" s="160" customFormat="1" ht="15" customHeight="1">
      <c r="B3" s="315" t="s">
        <v>517</v>
      </c>
      <c r="C3" s="315"/>
      <c r="D3" s="315"/>
    </row>
    <row r="4" spans="1:8" s="160" customFormat="1" ht="15" customHeight="1">
      <c r="B4" s="315" t="s">
        <v>14</v>
      </c>
      <c r="C4" s="315"/>
      <c r="D4" s="315"/>
    </row>
    <row r="5" spans="1:8" ht="15" customHeight="1">
      <c r="A5" s="156"/>
      <c r="B5" s="312" t="s">
        <v>250</v>
      </c>
      <c r="C5" s="313"/>
      <c r="D5" s="314"/>
    </row>
    <row r="6" spans="1:8" s="150" customFormat="1" ht="39.9" customHeight="1">
      <c r="A6" s="157"/>
      <c r="B6" s="158" t="s">
        <v>181</v>
      </c>
      <c r="C6" s="158" t="s">
        <v>182</v>
      </c>
      <c r="D6" s="155" t="s">
        <v>518</v>
      </c>
    </row>
    <row r="7" spans="1:8" ht="12.75" customHeight="1">
      <c r="A7" s="166">
        <v>1</v>
      </c>
      <c r="B7" s="174" t="s">
        <v>520</v>
      </c>
      <c r="C7" s="175" t="s">
        <v>128</v>
      </c>
      <c r="D7" s="173">
        <v>39738</v>
      </c>
      <c r="G7" s="147"/>
      <c r="H7" s="147"/>
    </row>
    <row r="8" spans="1:8" ht="12.75" customHeight="1">
      <c r="A8" s="166">
        <v>2</v>
      </c>
      <c r="B8" s="176" t="s">
        <v>458</v>
      </c>
      <c r="C8" s="177" t="s">
        <v>184</v>
      </c>
      <c r="D8" s="169">
        <v>30824</v>
      </c>
      <c r="G8" s="147"/>
      <c r="H8" s="147"/>
    </row>
    <row r="9" spans="1:8" ht="12.75" customHeight="1">
      <c r="A9" s="166">
        <v>3</v>
      </c>
      <c r="B9" s="176" t="s">
        <v>461</v>
      </c>
      <c r="C9" s="177" t="s">
        <v>178</v>
      </c>
      <c r="D9" s="169">
        <v>16870</v>
      </c>
      <c r="G9" s="147"/>
      <c r="H9" s="147"/>
    </row>
    <row r="10" spans="1:8" ht="12.75" customHeight="1">
      <c r="A10" s="166">
        <v>4</v>
      </c>
      <c r="B10" s="176" t="s">
        <v>459</v>
      </c>
      <c r="C10" s="177" t="s">
        <v>134</v>
      </c>
      <c r="D10" s="169">
        <v>4499</v>
      </c>
      <c r="G10" s="147"/>
      <c r="H10" s="147"/>
    </row>
    <row r="11" spans="1:8" ht="12.75" customHeight="1">
      <c r="A11" s="166">
        <v>5</v>
      </c>
      <c r="B11" s="176" t="s">
        <v>460</v>
      </c>
      <c r="C11" s="177" t="s">
        <v>134</v>
      </c>
      <c r="D11" s="169">
        <v>4499</v>
      </c>
      <c r="G11" s="147"/>
      <c r="H11" s="147"/>
    </row>
    <row r="12" spans="1:8" ht="12.75" customHeight="1">
      <c r="A12" s="166">
        <v>6</v>
      </c>
      <c r="B12" s="176" t="s">
        <v>264</v>
      </c>
      <c r="C12" s="177" t="s">
        <v>184</v>
      </c>
      <c r="D12" s="169">
        <v>3734</v>
      </c>
      <c r="G12" s="147"/>
      <c r="H12" s="147"/>
    </row>
    <row r="13" spans="1:8" ht="12.75" customHeight="1">
      <c r="A13" s="166">
        <v>7</v>
      </c>
      <c r="B13" s="176" t="s">
        <v>473</v>
      </c>
      <c r="C13" s="177" t="s">
        <v>133</v>
      </c>
      <c r="D13" s="169">
        <v>2376</v>
      </c>
      <c r="G13" s="147"/>
      <c r="H13" s="147"/>
    </row>
    <row r="14" spans="1:8" ht="12.75" customHeight="1">
      <c r="A14" s="166">
        <v>8</v>
      </c>
      <c r="B14" s="176" t="s">
        <v>464</v>
      </c>
      <c r="C14" s="177" t="s">
        <v>147</v>
      </c>
      <c r="D14" s="169">
        <v>1681</v>
      </c>
      <c r="G14" s="147"/>
      <c r="H14" s="147"/>
    </row>
    <row r="15" spans="1:8" ht="12.75" customHeight="1">
      <c r="A15" s="166">
        <v>9</v>
      </c>
      <c r="B15" s="176" t="s">
        <v>455</v>
      </c>
      <c r="C15" s="177" t="s">
        <v>137</v>
      </c>
      <c r="D15" s="169">
        <v>430</v>
      </c>
      <c r="G15" s="147"/>
      <c r="H15" s="147"/>
    </row>
    <row r="16" spans="1:8" ht="12.75" customHeight="1">
      <c r="A16" s="166">
        <v>10</v>
      </c>
      <c r="B16" s="176" t="s">
        <v>487</v>
      </c>
      <c r="C16" s="177" t="s">
        <v>141</v>
      </c>
      <c r="D16" s="169">
        <v>307</v>
      </c>
      <c r="G16" s="147"/>
      <c r="H16" s="147"/>
    </row>
    <row r="17" spans="1:8" ht="12.75" customHeight="1">
      <c r="A17" s="166">
        <v>11</v>
      </c>
      <c r="B17" s="176" t="s">
        <v>183</v>
      </c>
      <c r="C17" s="177" t="s">
        <v>137</v>
      </c>
      <c r="D17" s="169">
        <v>189</v>
      </c>
      <c r="G17" s="147"/>
      <c r="H17" s="147"/>
    </row>
    <row r="18" spans="1:8" ht="12.75" customHeight="1">
      <c r="A18" s="166">
        <v>12</v>
      </c>
      <c r="B18" s="176" t="s">
        <v>236</v>
      </c>
      <c r="C18" s="177" t="s">
        <v>172</v>
      </c>
      <c r="D18" s="169">
        <v>167</v>
      </c>
      <c r="G18" s="147"/>
      <c r="H18" s="147"/>
    </row>
    <row r="19" spans="1:8" ht="12.75" customHeight="1">
      <c r="A19" s="166">
        <v>13</v>
      </c>
      <c r="B19" s="176" t="s">
        <v>483</v>
      </c>
      <c r="C19" s="177" t="s">
        <v>167</v>
      </c>
      <c r="D19" s="169">
        <v>96</v>
      </c>
      <c r="G19" s="147"/>
      <c r="H19" s="147"/>
    </row>
    <row r="20" spans="1:8" ht="12.75" customHeight="1">
      <c r="A20" s="166">
        <v>14</v>
      </c>
      <c r="B20" s="176" t="s">
        <v>198</v>
      </c>
      <c r="C20" s="177" t="s">
        <v>184</v>
      </c>
      <c r="D20" s="169">
        <v>63</v>
      </c>
      <c r="G20" s="147"/>
      <c r="H20" s="147"/>
    </row>
    <row r="21" spans="1:8" ht="12.75" customHeight="1">
      <c r="A21" s="166">
        <v>15</v>
      </c>
      <c r="B21" s="176" t="s">
        <v>231</v>
      </c>
      <c r="C21" s="177" t="s">
        <v>134</v>
      </c>
      <c r="D21" s="169">
        <v>51</v>
      </c>
      <c r="G21" s="147"/>
      <c r="H21" s="147"/>
    </row>
    <row r="22" spans="1:8" ht="12.75" customHeight="1">
      <c r="A22" s="166">
        <v>16</v>
      </c>
      <c r="B22" s="176" t="s">
        <v>456</v>
      </c>
      <c r="C22" s="177" t="s">
        <v>147</v>
      </c>
      <c r="D22" s="169">
        <v>44</v>
      </c>
      <c r="G22" s="147"/>
      <c r="H22" s="147"/>
    </row>
    <row r="23" spans="1:8" ht="12.75" customHeight="1">
      <c r="A23" s="166">
        <v>17</v>
      </c>
      <c r="B23" s="176" t="s">
        <v>521</v>
      </c>
      <c r="C23" s="177" t="s">
        <v>139</v>
      </c>
      <c r="D23" s="169">
        <v>40</v>
      </c>
      <c r="G23" s="147"/>
      <c r="H23" s="147"/>
    </row>
    <row r="24" spans="1:8" ht="12.75" customHeight="1">
      <c r="A24" s="166">
        <v>18</v>
      </c>
      <c r="B24" s="176" t="s">
        <v>479</v>
      </c>
      <c r="C24" s="177" t="s">
        <v>128</v>
      </c>
      <c r="D24" s="169">
        <v>25</v>
      </c>
      <c r="G24" s="147"/>
      <c r="H24" s="147"/>
    </row>
    <row r="25" spans="1:8" ht="12.75" customHeight="1">
      <c r="A25" s="166">
        <v>19</v>
      </c>
      <c r="B25" s="176" t="s">
        <v>274</v>
      </c>
      <c r="C25" s="177" t="s">
        <v>129</v>
      </c>
      <c r="D25" s="169">
        <v>18</v>
      </c>
      <c r="G25" s="147"/>
      <c r="H25" s="147"/>
    </row>
    <row r="26" spans="1:8" ht="12.75" customHeight="1">
      <c r="A26" s="166">
        <v>20</v>
      </c>
      <c r="B26" s="178" t="s">
        <v>423</v>
      </c>
      <c r="C26" s="179" t="s">
        <v>123</v>
      </c>
      <c r="D26" s="170">
        <v>16</v>
      </c>
      <c r="G26" s="147"/>
      <c r="H26" s="147"/>
    </row>
    <row r="27" spans="1:8" ht="12.75" customHeight="1">
      <c r="B27" s="161"/>
      <c r="C27" s="161"/>
      <c r="D27" s="147"/>
    </row>
    <row r="28" spans="1:8" ht="15" customHeight="1">
      <c r="A28" s="156"/>
      <c r="B28" s="312" t="s">
        <v>249</v>
      </c>
      <c r="C28" s="313"/>
      <c r="D28" s="314"/>
    </row>
    <row r="29" spans="1:8" s="150" customFormat="1" ht="39.9" customHeight="1">
      <c r="A29" s="157"/>
      <c r="B29" s="171" t="s">
        <v>181</v>
      </c>
      <c r="C29" s="158" t="s">
        <v>182</v>
      </c>
      <c r="D29" s="172" t="s">
        <v>519</v>
      </c>
    </row>
    <row r="30" spans="1:8" ht="12.75" customHeight="1">
      <c r="A30" s="167">
        <v>1</v>
      </c>
      <c r="B30" s="176" t="s">
        <v>520</v>
      </c>
      <c r="C30" s="177" t="s">
        <v>128</v>
      </c>
      <c r="D30" s="169">
        <v>231442</v>
      </c>
      <c r="G30" s="147"/>
    </row>
    <row r="31" spans="1:8" ht="12.75" customHeight="1">
      <c r="A31" s="167">
        <v>2</v>
      </c>
      <c r="B31" s="176" t="s">
        <v>265</v>
      </c>
      <c r="C31" s="177" t="s">
        <v>152</v>
      </c>
      <c r="D31" s="169">
        <v>76379</v>
      </c>
      <c r="G31" s="147"/>
    </row>
    <row r="32" spans="1:8" ht="12.75" customHeight="1">
      <c r="A32" s="167">
        <v>3</v>
      </c>
      <c r="B32" s="176" t="s">
        <v>454</v>
      </c>
      <c r="C32" s="177" t="s">
        <v>184</v>
      </c>
      <c r="D32" s="169">
        <v>74906</v>
      </c>
    </row>
    <row r="33" spans="1:4" ht="12.75" customHeight="1">
      <c r="A33" s="167">
        <v>4</v>
      </c>
      <c r="B33" s="176" t="s">
        <v>455</v>
      </c>
      <c r="C33" s="177" t="s">
        <v>137</v>
      </c>
      <c r="D33" s="169">
        <v>62019</v>
      </c>
    </row>
    <row r="34" spans="1:4" ht="12.75" customHeight="1">
      <c r="A34" s="167">
        <v>5</v>
      </c>
      <c r="B34" s="176" t="s">
        <v>456</v>
      </c>
      <c r="C34" s="177" t="s">
        <v>147</v>
      </c>
      <c r="D34" s="169">
        <v>45099</v>
      </c>
    </row>
    <row r="35" spans="1:4" ht="12.75" customHeight="1">
      <c r="A35" s="167">
        <v>6</v>
      </c>
      <c r="B35" s="176" t="s">
        <v>457</v>
      </c>
      <c r="C35" s="177" t="s">
        <v>161</v>
      </c>
      <c r="D35" s="169">
        <v>43983</v>
      </c>
    </row>
    <row r="36" spans="1:4" ht="12.75" customHeight="1">
      <c r="A36" s="167">
        <v>7</v>
      </c>
      <c r="B36" s="176" t="s">
        <v>194</v>
      </c>
      <c r="C36" s="177" t="s">
        <v>149</v>
      </c>
      <c r="D36" s="169">
        <v>35667</v>
      </c>
    </row>
    <row r="37" spans="1:4" ht="12.75" customHeight="1">
      <c r="A37" s="167">
        <v>8</v>
      </c>
      <c r="B37" s="176" t="s">
        <v>195</v>
      </c>
      <c r="C37" s="177" t="s">
        <v>153</v>
      </c>
      <c r="D37" s="169">
        <v>34847</v>
      </c>
    </row>
    <row r="38" spans="1:4" ht="12.75" customHeight="1">
      <c r="A38" s="167">
        <v>9</v>
      </c>
      <c r="B38" s="176" t="s">
        <v>264</v>
      </c>
      <c r="C38" s="177" t="s">
        <v>184</v>
      </c>
      <c r="D38" s="169">
        <v>32480</v>
      </c>
    </row>
    <row r="39" spans="1:4" ht="12.75" customHeight="1">
      <c r="A39" s="167">
        <v>10</v>
      </c>
      <c r="B39" s="176" t="s">
        <v>459</v>
      </c>
      <c r="C39" s="177" t="s">
        <v>134</v>
      </c>
      <c r="D39" s="169">
        <v>26978</v>
      </c>
    </row>
    <row r="40" spans="1:4" ht="12.75" customHeight="1">
      <c r="A40" s="167">
        <v>11</v>
      </c>
      <c r="B40" s="176" t="s">
        <v>460</v>
      </c>
      <c r="C40" s="177" t="s">
        <v>134</v>
      </c>
      <c r="D40" s="169">
        <v>26978</v>
      </c>
    </row>
    <row r="41" spans="1:4" ht="12.75" customHeight="1">
      <c r="A41" s="167">
        <v>12</v>
      </c>
      <c r="B41" s="176" t="s">
        <v>524</v>
      </c>
      <c r="C41" s="177" t="s">
        <v>147</v>
      </c>
      <c r="D41" s="169">
        <v>22302</v>
      </c>
    </row>
    <row r="42" spans="1:4" ht="12.75" customHeight="1">
      <c r="A42" s="167">
        <v>13</v>
      </c>
      <c r="B42" s="176" t="s">
        <v>424</v>
      </c>
      <c r="C42" s="177" t="s">
        <v>147</v>
      </c>
      <c r="D42" s="169">
        <v>20929</v>
      </c>
    </row>
    <row r="43" spans="1:4" ht="12.75" customHeight="1">
      <c r="A43" s="167">
        <v>14</v>
      </c>
      <c r="B43" s="176" t="s">
        <v>203</v>
      </c>
      <c r="C43" s="177" t="s">
        <v>147</v>
      </c>
      <c r="D43" s="169">
        <v>20771</v>
      </c>
    </row>
    <row r="44" spans="1:4" ht="12.75" customHeight="1">
      <c r="A44" s="167">
        <v>15</v>
      </c>
      <c r="B44" s="176" t="s">
        <v>465</v>
      </c>
      <c r="C44" s="177" t="s">
        <v>177</v>
      </c>
      <c r="D44" s="169">
        <v>20181</v>
      </c>
    </row>
    <row r="45" spans="1:4" ht="12.75" customHeight="1">
      <c r="A45" s="167">
        <v>16</v>
      </c>
      <c r="B45" s="176" t="s">
        <v>525</v>
      </c>
      <c r="C45" s="177" t="s">
        <v>151</v>
      </c>
      <c r="D45" s="169">
        <v>20077</v>
      </c>
    </row>
    <row r="46" spans="1:4" ht="12.75" customHeight="1">
      <c r="A46" s="167">
        <v>17</v>
      </c>
      <c r="B46" s="176" t="s">
        <v>464</v>
      </c>
      <c r="C46" s="177" t="s">
        <v>147</v>
      </c>
      <c r="D46" s="169">
        <v>19190</v>
      </c>
    </row>
    <row r="47" spans="1:4" ht="12.75" customHeight="1">
      <c r="A47" s="167">
        <v>18</v>
      </c>
      <c r="B47" s="176" t="s">
        <v>213</v>
      </c>
      <c r="C47" s="177" t="s">
        <v>149</v>
      </c>
      <c r="D47" s="169">
        <v>18671</v>
      </c>
    </row>
    <row r="48" spans="1:4" ht="12.75" customHeight="1">
      <c r="A48" s="167">
        <v>19</v>
      </c>
      <c r="B48" s="176" t="s">
        <v>526</v>
      </c>
      <c r="C48" s="177" t="s">
        <v>162</v>
      </c>
      <c r="D48" s="169">
        <v>13306</v>
      </c>
    </row>
    <row r="49" spans="1:4" ht="12.75" customHeight="1">
      <c r="A49" s="167">
        <v>20</v>
      </c>
      <c r="B49" s="178" t="s">
        <v>469</v>
      </c>
      <c r="C49" s="179" t="s">
        <v>151</v>
      </c>
      <c r="D49" s="170">
        <v>12762</v>
      </c>
    </row>
    <row r="50" spans="1:4" ht="12.75" customHeight="1"/>
    <row r="51" spans="1:4" ht="12.75" customHeight="1"/>
    <row r="52" spans="1:4" ht="12.75" customHeight="1"/>
    <row r="53" spans="1:4" ht="12.75" customHeight="1"/>
  </sheetData>
  <mergeCells count="5">
    <mergeCell ref="B2:D2"/>
    <mergeCell ref="B3:D3"/>
    <mergeCell ref="B4:D4"/>
    <mergeCell ref="B5:D5"/>
    <mergeCell ref="B28:D28"/>
  </mergeCells>
  <printOptions horizontalCentered="1"/>
  <pageMargins left="0.59055118110236227" right="0.59055118110236227" top="0.74803149606299213" bottom="0.74803149606299213" header="0.39370078740157483" footer="0.39370078740157483"/>
  <pageSetup paperSize="9" orientation="portrait" r:id="rId1"/>
  <headerFooter>
    <oddFooter>&amp;R&amp;"-,Normale"&amp;11 49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27">
    <tabColor theme="3" tint="0.79998168889431442"/>
    <pageSetUpPr fitToPage="1"/>
  </sheetPr>
  <dimension ref="A1:D49"/>
  <sheetViews>
    <sheetView showGridLines="0" workbookViewId="0">
      <selection activeCell="J18" sqref="J18"/>
    </sheetView>
  </sheetViews>
  <sheetFormatPr defaultColWidth="9" defaultRowHeight="13.8"/>
  <cols>
    <col min="1" max="1" width="3.08984375" style="111" customWidth="1"/>
    <col min="2" max="2" width="24.26953125" style="111" bestFit="1" customWidth="1"/>
    <col min="3" max="3" width="45.7265625" style="111" customWidth="1"/>
    <col min="4" max="4" width="19.7265625" style="111" bestFit="1" customWidth="1"/>
    <col min="5" max="5" width="1.6328125" style="111" customWidth="1"/>
    <col min="6" max="16384" width="9" style="111"/>
  </cols>
  <sheetData>
    <row r="1" spans="1:4" ht="14.4">
      <c r="B1" s="185"/>
      <c r="C1" s="143"/>
      <c r="D1" s="162" t="s">
        <v>252</v>
      </c>
    </row>
    <row r="2" spans="1:4" ht="45" customHeight="1">
      <c r="B2" s="301" t="s">
        <v>425</v>
      </c>
      <c r="C2" s="301"/>
      <c r="D2" s="301"/>
    </row>
    <row r="3" spans="1:4" ht="6" customHeight="1">
      <c r="B3" s="191"/>
      <c r="C3" s="191"/>
      <c r="D3" s="191"/>
    </row>
    <row r="4" spans="1:4" ht="30" customHeight="1">
      <c r="A4" s="142"/>
      <c r="B4" s="164" t="s">
        <v>4</v>
      </c>
      <c r="C4" s="164" t="s">
        <v>181</v>
      </c>
      <c r="D4" s="164" t="s">
        <v>182</v>
      </c>
    </row>
    <row r="5" spans="1:4" ht="12.75" customHeight="1">
      <c r="A5" s="165">
        <v>1</v>
      </c>
      <c r="B5" s="36" t="s">
        <v>67</v>
      </c>
      <c r="C5" s="163" t="s">
        <v>426</v>
      </c>
      <c r="D5" s="144"/>
    </row>
    <row r="6" spans="1:4" ht="12.75" customHeight="1">
      <c r="A6" s="165">
        <v>2</v>
      </c>
      <c r="B6" s="36" t="s">
        <v>427</v>
      </c>
      <c r="C6" s="144" t="s">
        <v>183</v>
      </c>
      <c r="D6" s="144" t="s">
        <v>137</v>
      </c>
    </row>
    <row r="7" spans="1:4" ht="12.75" customHeight="1">
      <c r="A7" s="165">
        <v>3</v>
      </c>
      <c r="B7" s="36" t="s">
        <v>428</v>
      </c>
      <c r="C7" s="144" t="s">
        <v>183</v>
      </c>
      <c r="D7" s="144" t="s">
        <v>137</v>
      </c>
    </row>
    <row r="8" spans="1:4" ht="12.75" customHeight="1">
      <c r="A8" s="165">
        <v>4</v>
      </c>
      <c r="B8" s="36" t="s">
        <v>69</v>
      </c>
      <c r="C8" s="163" t="s">
        <v>426</v>
      </c>
      <c r="D8" s="144"/>
    </row>
    <row r="9" spans="1:4" ht="12.75" customHeight="1">
      <c r="A9" s="165">
        <v>5</v>
      </c>
      <c r="B9" s="36" t="s">
        <v>429</v>
      </c>
      <c r="C9" s="144" t="s">
        <v>183</v>
      </c>
      <c r="D9" s="144" t="s">
        <v>137</v>
      </c>
    </row>
    <row r="10" spans="1:4" ht="12.75" customHeight="1">
      <c r="A10" s="165">
        <v>6</v>
      </c>
      <c r="B10" s="36" t="s">
        <v>430</v>
      </c>
      <c r="C10" s="144" t="s">
        <v>183</v>
      </c>
      <c r="D10" s="144" t="s">
        <v>137</v>
      </c>
    </row>
    <row r="11" spans="1:4" ht="12.75" customHeight="1">
      <c r="A11" s="165">
        <v>7</v>
      </c>
      <c r="B11" s="36" t="s">
        <v>431</v>
      </c>
      <c r="C11" s="144" t="s">
        <v>183</v>
      </c>
      <c r="D11" s="144" t="s">
        <v>137</v>
      </c>
    </row>
    <row r="12" spans="1:4" ht="12.75" customHeight="1">
      <c r="A12" s="165">
        <v>8</v>
      </c>
      <c r="B12" s="36" t="s">
        <v>23</v>
      </c>
      <c r="C12" s="144" t="s">
        <v>276</v>
      </c>
      <c r="D12" s="144" t="s">
        <v>133</v>
      </c>
    </row>
    <row r="13" spans="1:4" ht="12.75" customHeight="1">
      <c r="A13" s="165">
        <v>9</v>
      </c>
      <c r="B13" s="36" t="s">
        <v>432</v>
      </c>
      <c r="C13" s="144" t="s">
        <v>276</v>
      </c>
      <c r="D13" s="144" t="s">
        <v>133</v>
      </c>
    </row>
    <row r="14" spans="1:4" ht="12.75" customHeight="1">
      <c r="A14" s="165">
        <v>10</v>
      </c>
      <c r="B14" s="36" t="s">
        <v>433</v>
      </c>
      <c r="C14" s="144" t="s">
        <v>183</v>
      </c>
      <c r="D14" s="144" t="s">
        <v>137</v>
      </c>
    </row>
    <row r="15" spans="1:4" ht="12.75" customHeight="1">
      <c r="A15" s="165">
        <v>11</v>
      </c>
      <c r="B15" s="36" t="s">
        <v>434</v>
      </c>
      <c r="C15" s="144" t="s">
        <v>183</v>
      </c>
      <c r="D15" s="144" t="s">
        <v>137</v>
      </c>
    </row>
    <row r="16" spans="1:4" ht="12.75" customHeight="1">
      <c r="A16" s="165">
        <v>12</v>
      </c>
      <c r="B16" s="36" t="s">
        <v>435</v>
      </c>
      <c r="C16" s="144" t="s">
        <v>183</v>
      </c>
      <c r="D16" s="144" t="s">
        <v>137</v>
      </c>
    </row>
    <row r="17" spans="1:4" ht="12.75" customHeight="1">
      <c r="A17" s="165">
        <v>13</v>
      </c>
      <c r="B17" s="36" t="s">
        <v>28</v>
      </c>
      <c r="C17" s="144" t="s">
        <v>183</v>
      </c>
      <c r="D17" s="144" t="s">
        <v>137</v>
      </c>
    </row>
    <row r="18" spans="1:4" ht="12.75" customHeight="1">
      <c r="A18" s="165">
        <v>14</v>
      </c>
      <c r="B18" s="36" t="s">
        <v>29</v>
      </c>
      <c r="C18" s="144" t="s">
        <v>183</v>
      </c>
      <c r="D18" s="144" t="s">
        <v>137</v>
      </c>
    </row>
    <row r="19" spans="1:4" ht="12.75" customHeight="1">
      <c r="A19" s="165">
        <v>15</v>
      </c>
      <c r="B19" s="36" t="s">
        <v>436</v>
      </c>
      <c r="C19" s="144" t="s">
        <v>183</v>
      </c>
      <c r="D19" s="144" t="s">
        <v>137</v>
      </c>
    </row>
    <row r="20" spans="1:4" ht="12.75" customHeight="1">
      <c r="A20" s="165">
        <v>16</v>
      </c>
      <c r="B20" s="36" t="s">
        <v>437</v>
      </c>
      <c r="C20" s="144" t="s">
        <v>186</v>
      </c>
      <c r="D20" s="144" t="s">
        <v>123</v>
      </c>
    </row>
    <row r="21" spans="1:4" ht="12.75" customHeight="1">
      <c r="A21" s="165">
        <v>17</v>
      </c>
      <c r="B21" s="36" t="s">
        <v>438</v>
      </c>
      <c r="C21" s="144" t="s">
        <v>274</v>
      </c>
      <c r="D21" s="144" t="s">
        <v>129</v>
      </c>
    </row>
    <row r="22" spans="1:4" ht="12.75" customHeight="1">
      <c r="A22" s="165">
        <v>18</v>
      </c>
      <c r="B22" s="36" t="s">
        <v>439</v>
      </c>
      <c r="C22" s="144" t="s">
        <v>183</v>
      </c>
      <c r="D22" s="144" t="s">
        <v>137</v>
      </c>
    </row>
    <row r="23" spans="1:4" ht="12.75" customHeight="1">
      <c r="A23" s="165">
        <v>19</v>
      </c>
      <c r="B23" s="36" t="s">
        <v>440</v>
      </c>
      <c r="C23" s="144" t="s">
        <v>183</v>
      </c>
      <c r="D23" s="144" t="s">
        <v>137</v>
      </c>
    </row>
    <row r="24" spans="1:4" ht="12.75" customHeight="1">
      <c r="A24" s="165">
        <v>20</v>
      </c>
      <c r="B24" s="36" t="s">
        <v>34</v>
      </c>
      <c r="C24" s="144" t="s">
        <v>214</v>
      </c>
      <c r="D24" s="144" t="s">
        <v>133</v>
      </c>
    </row>
    <row r="25" spans="1:4" ht="12.75" customHeight="1">
      <c r="A25" s="165">
        <v>21</v>
      </c>
      <c r="B25" s="36" t="s">
        <v>35</v>
      </c>
      <c r="C25" s="144" t="s">
        <v>183</v>
      </c>
      <c r="D25" s="144" t="s">
        <v>137</v>
      </c>
    </row>
    <row r="26" spans="1:4" ht="12.75" customHeight="1">
      <c r="A26" s="165">
        <v>22</v>
      </c>
      <c r="B26" s="36" t="s">
        <v>36</v>
      </c>
      <c r="C26" s="144" t="s">
        <v>231</v>
      </c>
      <c r="D26" s="144" t="s">
        <v>134</v>
      </c>
    </row>
    <row r="27" spans="1:4" ht="12.75" customHeight="1">
      <c r="A27" s="165">
        <v>23</v>
      </c>
      <c r="B27" s="36" t="s">
        <v>441</v>
      </c>
      <c r="C27" s="144" t="s">
        <v>262</v>
      </c>
      <c r="D27" s="144" t="s">
        <v>135</v>
      </c>
    </row>
    <row r="28" spans="1:4" ht="12.75" customHeight="1">
      <c r="A28" s="165">
        <v>24</v>
      </c>
      <c r="B28" s="36" t="s">
        <v>38</v>
      </c>
      <c r="C28" s="144" t="s">
        <v>264</v>
      </c>
      <c r="D28" s="144" t="s">
        <v>184</v>
      </c>
    </row>
    <row r="29" spans="1:4" ht="12.75" customHeight="1">
      <c r="A29" s="165">
        <v>25</v>
      </c>
      <c r="B29" s="36" t="s">
        <v>39</v>
      </c>
      <c r="C29" s="144" t="s">
        <v>185</v>
      </c>
      <c r="D29" s="144" t="s">
        <v>130</v>
      </c>
    </row>
    <row r="30" spans="1:4" ht="12.75" customHeight="1">
      <c r="A30" s="165">
        <v>26</v>
      </c>
      <c r="B30" s="36" t="s">
        <v>442</v>
      </c>
      <c r="C30" s="144" t="s">
        <v>183</v>
      </c>
      <c r="D30" s="144" t="s">
        <v>137</v>
      </c>
    </row>
    <row r="31" spans="1:4" ht="12.75" customHeight="1">
      <c r="A31" s="165">
        <v>27</v>
      </c>
      <c r="B31" s="36" t="s">
        <v>41</v>
      </c>
      <c r="C31" s="144" t="s">
        <v>443</v>
      </c>
      <c r="D31" s="144"/>
    </row>
    <row r="32" spans="1:4" ht="12.75" customHeight="1">
      <c r="A32" s="165">
        <v>28</v>
      </c>
      <c r="B32" s="36" t="s">
        <v>444</v>
      </c>
      <c r="C32" s="144" t="s">
        <v>254</v>
      </c>
      <c r="D32" s="144" t="s">
        <v>133</v>
      </c>
    </row>
    <row r="33" spans="1:4" ht="12.75" customHeight="1">
      <c r="A33" s="165">
        <v>29</v>
      </c>
      <c r="B33" s="36" t="s">
        <v>43</v>
      </c>
      <c r="C33" s="144" t="s">
        <v>231</v>
      </c>
      <c r="D33" s="144" t="s">
        <v>134</v>
      </c>
    </row>
    <row r="34" spans="1:4" ht="12.75" customHeight="1">
      <c r="A34" s="165">
        <v>30</v>
      </c>
      <c r="B34" s="36" t="s">
        <v>44</v>
      </c>
      <c r="C34" s="144" t="s">
        <v>183</v>
      </c>
      <c r="D34" s="144" t="s">
        <v>137</v>
      </c>
    </row>
    <row r="35" spans="1:4" ht="12.75" customHeight="1">
      <c r="A35" s="165">
        <v>31</v>
      </c>
      <c r="B35" s="36" t="s">
        <v>445</v>
      </c>
      <c r="C35" s="144" t="s">
        <v>183</v>
      </c>
      <c r="D35" s="144" t="s">
        <v>137</v>
      </c>
    </row>
    <row r="36" spans="1:4" ht="12.75" customHeight="1">
      <c r="A36" s="165">
        <v>32</v>
      </c>
      <c r="B36" s="36" t="s">
        <v>46</v>
      </c>
      <c r="C36" s="144" t="s">
        <v>183</v>
      </c>
      <c r="D36" s="144" t="s">
        <v>137</v>
      </c>
    </row>
    <row r="37" spans="1:4" ht="12.75" customHeight="1">
      <c r="A37" s="165">
        <v>33</v>
      </c>
      <c r="B37" s="36" t="s">
        <v>446</v>
      </c>
      <c r="C37" s="144" t="s">
        <v>183</v>
      </c>
      <c r="D37" s="144" t="s">
        <v>137</v>
      </c>
    </row>
    <row r="38" spans="1:4" ht="12.75" customHeight="1">
      <c r="A38" s="165">
        <v>34</v>
      </c>
      <c r="B38" s="36" t="s">
        <v>48</v>
      </c>
      <c r="C38" s="144" t="s">
        <v>264</v>
      </c>
      <c r="D38" s="144" t="s">
        <v>184</v>
      </c>
    </row>
    <row r="39" spans="1:4" ht="12.75" customHeight="1">
      <c r="A39" s="165">
        <v>35</v>
      </c>
      <c r="B39" s="36" t="s">
        <v>447</v>
      </c>
      <c r="C39" s="144" t="s">
        <v>183</v>
      </c>
      <c r="D39" s="144" t="s">
        <v>137</v>
      </c>
    </row>
    <row r="40" spans="1:4" ht="12.75" customHeight="1">
      <c r="A40" s="165">
        <v>36</v>
      </c>
      <c r="B40" s="36" t="s">
        <v>50</v>
      </c>
      <c r="C40" s="144" t="s">
        <v>183</v>
      </c>
      <c r="D40" s="144" t="s">
        <v>137</v>
      </c>
    </row>
    <row r="41" spans="1:4" ht="12.75" customHeight="1">
      <c r="A41" s="165">
        <v>37</v>
      </c>
      <c r="B41" s="36" t="s">
        <v>51</v>
      </c>
      <c r="C41" s="144" t="s">
        <v>264</v>
      </c>
      <c r="D41" s="144" t="s">
        <v>184</v>
      </c>
    </row>
    <row r="42" spans="1:4" ht="12.75" customHeight="1">
      <c r="A42" s="165">
        <v>38</v>
      </c>
      <c r="B42" s="36" t="s">
        <v>448</v>
      </c>
      <c r="C42" s="163" t="s">
        <v>426</v>
      </c>
      <c r="D42" s="163"/>
    </row>
    <row r="43" spans="1:4" ht="12.75" customHeight="1">
      <c r="A43" s="165">
        <v>39</v>
      </c>
      <c r="B43" s="36" t="s">
        <v>449</v>
      </c>
      <c r="C43" s="144" t="s">
        <v>534</v>
      </c>
      <c r="D43" s="144" t="s">
        <v>125</v>
      </c>
    </row>
    <row r="44" spans="1:4" ht="12.75" customHeight="1">
      <c r="A44" s="165">
        <v>40</v>
      </c>
      <c r="B44" s="36" t="s">
        <v>90</v>
      </c>
      <c r="C44" s="144" t="s">
        <v>254</v>
      </c>
      <c r="D44" s="144" t="s">
        <v>133</v>
      </c>
    </row>
    <row r="45" spans="1:4" ht="12.75" customHeight="1">
      <c r="A45" s="165">
        <v>41</v>
      </c>
      <c r="B45" s="36" t="s">
        <v>450</v>
      </c>
      <c r="C45" s="144" t="s">
        <v>183</v>
      </c>
      <c r="D45" s="144" t="s">
        <v>137</v>
      </c>
    </row>
    <row r="46" spans="1:4" ht="12.75" customHeight="1">
      <c r="A46" s="165">
        <v>42</v>
      </c>
      <c r="B46" s="36" t="s">
        <v>451</v>
      </c>
      <c r="C46" s="144" t="s">
        <v>183</v>
      </c>
      <c r="D46" s="144" t="s">
        <v>137</v>
      </c>
    </row>
    <row r="47" spans="1:4" ht="12.75" customHeight="1">
      <c r="A47" s="165">
        <v>43</v>
      </c>
      <c r="B47" s="36" t="s">
        <v>452</v>
      </c>
      <c r="C47" s="144" t="s">
        <v>254</v>
      </c>
      <c r="D47" s="144" t="s">
        <v>133</v>
      </c>
    </row>
    <row r="48" spans="1:4" ht="12.75" customHeight="1">
      <c r="A48" s="165">
        <v>44</v>
      </c>
      <c r="B48" s="36" t="s">
        <v>94</v>
      </c>
      <c r="C48" s="144" t="s">
        <v>183</v>
      </c>
      <c r="D48" s="144" t="s">
        <v>137</v>
      </c>
    </row>
    <row r="49" spans="1:4" ht="12.75" customHeight="1">
      <c r="A49" s="165">
        <v>45</v>
      </c>
      <c r="B49" s="37" t="s">
        <v>97</v>
      </c>
      <c r="C49" s="145" t="s">
        <v>183</v>
      </c>
      <c r="D49" s="145" t="s">
        <v>137</v>
      </c>
    </row>
  </sheetData>
  <mergeCells count="1">
    <mergeCell ref="B2:D2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9" orientation="portrait" r:id="rId1"/>
  <headerFooter>
    <oddFooter>&amp;R&amp;"-,Normale"&amp;11 50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E4FA6-C593-45B6-8D40-4BB337752D37}">
  <sheetPr>
    <tabColor theme="3" tint="0.79998168889431442"/>
    <pageSetUpPr fitToPage="1"/>
  </sheetPr>
  <dimension ref="A1:D49"/>
  <sheetViews>
    <sheetView showGridLines="0" workbookViewId="0">
      <selection activeCell="B4" sqref="B4"/>
    </sheetView>
  </sheetViews>
  <sheetFormatPr defaultColWidth="9" defaultRowHeight="13.8"/>
  <cols>
    <col min="1" max="1" width="3.08984375" style="111" customWidth="1"/>
    <col min="2" max="2" width="24.26953125" style="111" bestFit="1" customWidth="1"/>
    <col min="3" max="3" width="45.7265625" style="111" customWidth="1"/>
    <col min="4" max="4" width="19.7265625" style="111" bestFit="1" customWidth="1"/>
    <col min="5" max="5" width="1.6328125" style="111" customWidth="1"/>
    <col min="6" max="16384" width="9" style="111"/>
  </cols>
  <sheetData>
    <row r="1" spans="1:4" ht="14.4">
      <c r="B1" s="185"/>
      <c r="C1" s="143"/>
      <c r="D1" s="162" t="s">
        <v>527</v>
      </c>
    </row>
    <row r="2" spans="1:4" ht="45" customHeight="1">
      <c r="B2" s="301" t="s">
        <v>425</v>
      </c>
      <c r="C2" s="301"/>
      <c r="D2" s="301"/>
    </row>
    <row r="3" spans="1:4" ht="6" customHeight="1">
      <c r="B3" s="191"/>
      <c r="C3" s="191"/>
      <c r="D3" s="191"/>
    </row>
    <row r="4" spans="1:4" ht="30" customHeight="1">
      <c r="A4" s="142"/>
      <c r="B4" s="164" t="s">
        <v>4</v>
      </c>
      <c r="C4" s="164" t="s">
        <v>181</v>
      </c>
      <c r="D4" s="164" t="s">
        <v>182</v>
      </c>
    </row>
    <row r="5" spans="1:4" ht="12.75" customHeight="1">
      <c r="A5" s="165">
        <v>1</v>
      </c>
      <c r="B5" s="36" t="s">
        <v>67</v>
      </c>
      <c r="C5" s="163" t="s">
        <v>426</v>
      </c>
      <c r="D5" s="144"/>
    </row>
    <row r="6" spans="1:4" ht="12.75" customHeight="1">
      <c r="A6" s="165">
        <v>2</v>
      </c>
      <c r="B6" s="36" t="s">
        <v>427</v>
      </c>
      <c r="C6" s="144" t="s">
        <v>264</v>
      </c>
      <c r="D6" s="144" t="s">
        <v>184</v>
      </c>
    </row>
    <row r="7" spans="1:4" ht="12.75" customHeight="1">
      <c r="A7" s="165">
        <v>3</v>
      </c>
      <c r="B7" s="36" t="s">
        <v>428</v>
      </c>
      <c r="C7" s="144" t="s">
        <v>528</v>
      </c>
      <c r="D7" s="144" t="s">
        <v>127</v>
      </c>
    </row>
    <row r="8" spans="1:4" ht="12.75" customHeight="1">
      <c r="A8" s="165">
        <v>4</v>
      </c>
      <c r="B8" s="36" t="s">
        <v>69</v>
      </c>
      <c r="C8" s="163" t="s">
        <v>426</v>
      </c>
      <c r="D8" s="144"/>
    </row>
    <row r="9" spans="1:4" ht="12.75" customHeight="1">
      <c r="A9" s="165">
        <v>5</v>
      </c>
      <c r="B9" s="36" t="s">
        <v>429</v>
      </c>
      <c r="C9" s="144" t="s">
        <v>458</v>
      </c>
      <c r="D9" s="144" t="s">
        <v>184</v>
      </c>
    </row>
    <row r="10" spans="1:4" ht="12.75" customHeight="1">
      <c r="A10" s="165">
        <v>6</v>
      </c>
      <c r="B10" s="36" t="s">
        <v>430</v>
      </c>
      <c r="C10" s="144" t="s">
        <v>459</v>
      </c>
      <c r="D10" s="144" t="s">
        <v>134</v>
      </c>
    </row>
    <row r="11" spans="1:4" ht="12.75" customHeight="1">
      <c r="A11" s="165">
        <v>7</v>
      </c>
      <c r="B11" s="36" t="s">
        <v>431</v>
      </c>
      <c r="C11" s="144" t="s">
        <v>528</v>
      </c>
      <c r="D11" s="144" t="s">
        <v>127</v>
      </c>
    </row>
    <row r="12" spans="1:4" ht="12.75" customHeight="1">
      <c r="A12" s="165">
        <v>8</v>
      </c>
      <c r="B12" s="36" t="s">
        <v>23</v>
      </c>
      <c r="C12" s="144" t="s">
        <v>276</v>
      </c>
      <c r="D12" s="144" t="s">
        <v>133</v>
      </c>
    </row>
    <row r="13" spans="1:4" ht="12.75" customHeight="1">
      <c r="A13" s="165">
        <v>9</v>
      </c>
      <c r="B13" s="36" t="s">
        <v>432</v>
      </c>
      <c r="C13" s="144" t="s">
        <v>528</v>
      </c>
      <c r="D13" s="144" t="s">
        <v>127</v>
      </c>
    </row>
    <row r="14" spans="1:4" ht="12.75" customHeight="1">
      <c r="A14" s="165">
        <v>10</v>
      </c>
      <c r="B14" s="36" t="s">
        <v>433</v>
      </c>
      <c r="C14" s="144" t="s">
        <v>529</v>
      </c>
      <c r="D14" s="144" t="s">
        <v>530</v>
      </c>
    </row>
    <row r="15" spans="1:4" ht="12.75" customHeight="1">
      <c r="A15" s="165">
        <v>11</v>
      </c>
      <c r="B15" s="36" t="s">
        <v>434</v>
      </c>
      <c r="C15" s="144" t="s">
        <v>458</v>
      </c>
      <c r="D15" s="144" t="s">
        <v>184</v>
      </c>
    </row>
    <row r="16" spans="1:4" ht="12.75" customHeight="1">
      <c r="A16" s="165">
        <v>12</v>
      </c>
      <c r="B16" s="36" t="s">
        <v>435</v>
      </c>
      <c r="C16" s="144" t="s">
        <v>461</v>
      </c>
      <c r="D16" s="144" t="s">
        <v>178</v>
      </c>
    </row>
    <row r="17" spans="1:4" ht="12.75" customHeight="1">
      <c r="A17" s="165">
        <v>13</v>
      </c>
      <c r="B17" s="36" t="s">
        <v>28</v>
      </c>
      <c r="C17" s="144" t="s">
        <v>241</v>
      </c>
      <c r="D17" s="144" t="s">
        <v>139</v>
      </c>
    </row>
    <row r="18" spans="1:4" ht="12.75" customHeight="1">
      <c r="A18" s="165">
        <v>14</v>
      </c>
      <c r="B18" s="36" t="s">
        <v>29</v>
      </c>
      <c r="C18" s="144" t="s">
        <v>420</v>
      </c>
      <c r="D18" s="144" t="s">
        <v>146</v>
      </c>
    </row>
    <row r="19" spans="1:4" ht="12.75" customHeight="1">
      <c r="A19" s="165">
        <v>15</v>
      </c>
      <c r="B19" s="36" t="s">
        <v>436</v>
      </c>
      <c r="C19" s="144" t="s">
        <v>531</v>
      </c>
      <c r="D19" s="144"/>
    </row>
    <row r="20" spans="1:4" ht="12.75" customHeight="1">
      <c r="A20" s="165">
        <v>16</v>
      </c>
      <c r="B20" s="36" t="s">
        <v>437</v>
      </c>
      <c r="C20" s="144" t="s">
        <v>532</v>
      </c>
      <c r="D20" s="144"/>
    </row>
    <row r="21" spans="1:4" ht="12.75" customHeight="1">
      <c r="A21" s="165">
        <v>17</v>
      </c>
      <c r="B21" s="36" t="s">
        <v>438</v>
      </c>
      <c r="C21" s="144" t="s">
        <v>274</v>
      </c>
      <c r="D21" s="144" t="s">
        <v>129</v>
      </c>
    </row>
    <row r="22" spans="1:4" ht="12.75" customHeight="1">
      <c r="A22" s="165">
        <v>18</v>
      </c>
      <c r="B22" s="36" t="s">
        <v>439</v>
      </c>
      <c r="C22" s="144" t="s">
        <v>533</v>
      </c>
      <c r="D22" s="144"/>
    </row>
    <row r="23" spans="1:4" ht="12.75" customHeight="1">
      <c r="A23" s="165">
        <v>19</v>
      </c>
      <c r="B23" s="36" t="s">
        <v>440</v>
      </c>
      <c r="C23" s="144" t="s">
        <v>264</v>
      </c>
      <c r="D23" s="144" t="s">
        <v>184</v>
      </c>
    </row>
    <row r="24" spans="1:4" ht="12.75" customHeight="1">
      <c r="A24" s="165">
        <v>20</v>
      </c>
      <c r="B24" s="36" t="s">
        <v>34</v>
      </c>
      <c r="C24" s="144" t="s">
        <v>534</v>
      </c>
      <c r="D24" s="144" t="s">
        <v>125</v>
      </c>
    </row>
    <row r="25" spans="1:4" ht="12.75" customHeight="1">
      <c r="A25" s="165">
        <v>21</v>
      </c>
      <c r="B25" s="36" t="s">
        <v>35</v>
      </c>
      <c r="C25" s="144" t="s">
        <v>458</v>
      </c>
      <c r="D25" s="144" t="s">
        <v>184</v>
      </c>
    </row>
    <row r="26" spans="1:4" ht="12.75" customHeight="1">
      <c r="A26" s="165">
        <v>22</v>
      </c>
      <c r="B26" s="36" t="s">
        <v>36</v>
      </c>
      <c r="C26" s="144" t="s">
        <v>231</v>
      </c>
      <c r="D26" s="144" t="s">
        <v>134</v>
      </c>
    </row>
    <row r="27" spans="1:4" ht="12.75" customHeight="1">
      <c r="A27" s="165">
        <v>23</v>
      </c>
      <c r="B27" s="36" t="s">
        <v>441</v>
      </c>
      <c r="C27" s="144" t="s">
        <v>535</v>
      </c>
      <c r="D27" s="144" t="s">
        <v>154</v>
      </c>
    </row>
    <row r="28" spans="1:4" ht="12.75" customHeight="1">
      <c r="A28" s="165">
        <v>24</v>
      </c>
      <c r="B28" s="36" t="s">
        <v>38</v>
      </c>
      <c r="C28" s="144" t="s">
        <v>264</v>
      </c>
      <c r="D28" s="144" t="s">
        <v>184</v>
      </c>
    </row>
    <row r="29" spans="1:4" ht="12.75" customHeight="1">
      <c r="A29" s="165">
        <v>25</v>
      </c>
      <c r="B29" s="36" t="s">
        <v>39</v>
      </c>
      <c r="C29" s="144" t="s">
        <v>528</v>
      </c>
      <c r="D29" s="144" t="s">
        <v>127</v>
      </c>
    </row>
    <row r="30" spans="1:4" ht="12.75" customHeight="1">
      <c r="A30" s="165">
        <v>26</v>
      </c>
      <c r="B30" s="36" t="s">
        <v>442</v>
      </c>
      <c r="C30" s="144" t="s">
        <v>528</v>
      </c>
      <c r="D30" s="144" t="s">
        <v>127</v>
      </c>
    </row>
    <row r="31" spans="1:4" ht="12.75" customHeight="1">
      <c r="A31" s="165">
        <v>27</v>
      </c>
      <c r="B31" s="36" t="s">
        <v>41</v>
      </c>
      <c r="C31" s="144" t="s">
        <v>458</v>
      </c>
      <c r="D31" s="144" t="s">
        <v>184</v>
      </c>
    </row>
    <row r="32" spans="1:4" ht="12.75" customHeight="1">
      <c r="A32" s="165">
        <v>28</v>
      </c>
      <c r="B32" s="36" t="s">
        <v>444</v>
      </c>
      <c r="C32" s="144" t="s">
        <v>458</v>
      </c>
      <c r="D32" s="144" t="s">
        <v>184</v>
      </c>
    </row>
    <row r="33" spans="1:4" ht="12.75" customHeight="1">
      <c r="A33" s="165">
        <v>29</v>
      </c>
      <c r="B33" s="36" t="s">
        <v>43</v>
      </c>
      <c r="C33" s="144" t="s">
        <v>231</v>
      </c>
      <c r="D33" s="144" t="s">
        <v>134</v>
      </c>
    </row>
    <row r="34" spans="1:4" ht="12.75" customHeight="1">
      <c r="A34" s="165">
        <v>30</v>
      </c>
      <c r="B34" s="36" t="s">
        <v>44</v>
      </c>
      <c r="C34" s="144" t="s">
        <v>276</v>
      </c>
      <c r="D34" s="144" t="s">
        <v>133</v>
      </c>
    </row>
    <row r="35" spans="1:4" ht="12.75" customHeight="1">
      <c r="A35" s="165">
        <v>31</v>
      </c>
      <c r="B35" s="36" t="s">
        <v>445</v>
      </c>
      <c r="C35" s="144" t="s">
        <v>241</v>
      </c>
      <c r="D35" s="144" t="s">
        <v>139</v>
      </c>
    </row>
    <row r="36" spans="1:4" ht="12.75" customHeight="1">
      <c r="A36" s="165">
        <v>32</v>
      </c>
      <c r="B36" s="36" t="s">
        <v>46</v>
      </c>
      <c r="C36" s="144" t="s">
        <v>183</v>
      </c>
      <c r="D36" s="144" t="s">
        <v>137</v>
      </c>
    </row>
    <row r="37" spans="1:4" ht="12.75" customHeight="1">
      <c r="A37" s="165">
        <v>33</v>
      </c>
      <c r="B37" s="36" t="s">
        <v>446</v>
      </c>
      <c r="C37" s="144" t="s">
        <v>528</v>
      </c>
      <c r="D37" s="144" t="s">
        <v>127</v>
      </c>
    </row>
    <row r="38" spans="1:4" ht="12.75" customHeight="1">
      <c r="A38" s="165">
        <v>34</v>
      </c>
      <c r="B38" s="36" t="s">
        <v>48</v>
      </c>
      <c r="C38" s="144" t="s">
        <v>264</v>
      </c>
      <c r="D38" s="144" t="s">
        <v>184</v>
      </c>
    </row>
    <row r="39" spans="1:4" ht="12.75" customHeight="1">
      <c r="A39" s="165">
        <v>35</v>
      </c>
      <c r="B39" s="36" t="s">
        <v>447</v>
      </c>
      <c r="C39" s="144" t="s">
        <v>502</v>
      </c>
      <c r="D39" s="144" t="s">
        <v>167</v>
      </c>
    </row>
    <row r="40" spans="1:4" ht="12.75" customHeight="1">
      <c r="A40" s="165">
        <v>36</v>
      </c>
      <c r="B40" s="36" t="s">
        <v>50</v>
      </c>
      <c r="C40" s="144" t="s">
        <v>528</v>
      </c>
      <c r="D40" s="144" t="s">
        <v>127</v>
      </c>
    </row>
    <row r="41" spans="1:4" ht="12.75" customHeight="1">
      <c r="A41" s="165">
        <v>37</v>
      </c>
      <c r="B41" s="36" t="s">
        <v>51</v>
      </c>
      <c r="C41" s="144" t="s">
        <v>264</v>
      </c>
      <c r="D41" s="144" t="s">
        <v>184</v>
      </c>
    </row>
    <row r="42" spans="1:4" ht="12.75" customHeight="1">
      <c r="A42" s="165">
        <v>38</v>
      </c>
      <c r="B42" s="36" t="s">
        <v>448</v>
      </c>
      <c r="C42" s="163" t="s">
        <v>426</v>
      </c>
      <c r="D42" s="163"/>
    </row>
    <row r="43" spans="1:4" ht="12.75" customHeight="1">
      <c r="A43" s="165">
        <v>39</v>
      </c>
      <c r="B43" s="36" t="s">
        <v>449</v>
      </c>
      <c r="C43" s="144" t="s">
        <v>474</v>
      </c>
      <c r="D43" s="144" t="s">
        <v>147</v>
      </c>
    </row>
    <row r="44" spans="1:4" ht="12.75" customHeight="1">
      <c r="A44" s="165">
        <v>40</v>
      </c>
      <c r="B44" s="36" t="s">
        <v>90</v>
      </c>
      <c r="C44" s="144" t="s">
        <v>264</v>
      </c>
      <c r="D44" s="144" t="s">
        <v>184</v>
      </c>
    </row>
    <row r="45" spans="1:4" ht="12.75" customHeight="1">
      <c r="A45" s="165">
        <v>41</v>
      </c>
      <c r="B45" s="36" t="s">
        <v>450</v>
      </c>
      <c r="C45" s="144" t="s">
        <v>531</v>
      </c>
      <c r="D45" s="144"/>
    </row>
    <row r="46" spans="1:4" ht="12.75" customHeight="1">
      <c r="A46" s="165">
        <v>42</v>
      </c>
      <c r="B46" s="36" t="s">
        <v>451</v>
      </c>
      <c r="C46" s="144" t="s">
        <v>183</v>
      </c>
      <c r="D46" s="144" t="s">
        <v>137</v>
      </c>
    </row>
    <row r="47" spans="1:4" ht="12.75" customHeight="1">
      <c r="A47" s="165">
        <v>43</v>
      </c>
      <c r="B47" s="36" t="s">
        <v>452</v>
      </c>
      <c r="C47" s="144" t="s">
        <v>506</v>
      </c>
      <c r="D47" s="144" t="s">
        <v>150</v>
      </c>
    </row>
    <row r="48" spans="1:4" ht="12.75" customHeight="1">
      <c r="A48" s="165">
        <v>44</v>
      </c>
      <c r="B48" s="36" t="s">
        <v>94</v>
      </c>
      <c r="C48" s="144" t="s">
        <v>464</v>
      </c>
      <c r="D48" s="144" t="s">
        <v>147</v>
      </c>
    </row>
    <row r="49" spans="1:4" ht="12.75" customHeight="1">
      <c r="A49" s="165">
        <v>45</v>
      </c>
      <c r="B49" s="37" t="s">
        <v>97</v>
      </c>
      <c r="C49" s="145" t="s">
        <v>198</v>
      </c>
      <c r="D49" s="145" t="s">
        <v>184</v>
      </c>
    </row>
  </sheetData>
  <mergeCells count="1">
    <mergeCell ref="B2:D2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9" orientation="portrait" r:id="rId1"/>
  <headerFooter>
    <oddFooter>&amp;R&amp;"-,Normale"&amp;11 50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oglio6">
    <tabColor theme="3" tint="0.79998168889431442"/>
  </sheetPr>
  <dimension ref="A1:W55"/>
  <sheetViews>
    <sheetView showGridLines="0" workbookViewId="0">
      <selection activeCell="N23" sqref="N23"/>
    </sheetView>
  </sheetViews>
  <sheetFormatPr defaultColWidth="9" defaultRowHeight="13.8"/>
  <cols>
    <col min="1" max="1" width="9" style="206"/>
    <col min="2" max="2" width="19.08984375" style="196" customWidth="1"/>
    <col min="3" max="3" width="10.6328125" style="196" customWidth="1"/>
    <col min="4" max="4" width="11.6328125" style="196" customWidth="1"/>
    <col min="5" max="5" width="9.6328125" style="196" bestFit="1" customWidth="1"/>
    <col min="6" max="6" width="10.6328125" style="196" customWidth="1"/>
    <col min="7" max="8" width="7.6328125" style="196" customWidth="1"/>
    <col min="9" max="9" width="10.6328125" style="196" customWidth="1"/>
    <col min="10" max="11" width="7.6328125" style="196" customWidth="1"/>
    <col min="12" max="12" width="9" style="206"/>
    <col min="13" max="13" width="10.36328125" style="206" customWidth="1"/>
    <col min="14" max="14" width="13.08984375" style="206" customWidth="1"/>
    <col min="15" max="15" width="10.6328125" style="206" customWidth="1"/>
    <col min="16" max="16" width="13.90625" style="206" customWidth="1"/>
    <col min="17" max="17" width="12.453125" style="206" customWidth="1"/>
    <col min="18" max="18" width="9.6328125" style="206" customWidth="1"/>
    <col min="19" max="19" width="13.08984375" style="206" customWidth="1"/>
    <col min="20" max="21" width="8.6328125" style="206" customWidth="1"/>
    <col min="22" max="16384" width="9" style="206"/>
  </cols>
  <sheetData>
    <row r="1" spans="1:23" s="196" customFormat="1" ht="14.4">
      <c r="A1" s="192"/>
      <c r="B1" s="193"/>
      <c r="C1" s="192"/>
      <c r="D1" s="192"/>
      <c r="E1" s="192"/>
      <c r="F1" s="192"/>
      <c r="G1" s="192"/>
      <c r="H1" s="192"/>
      <c r="I1" s="192"/>
      <c r="J1" s="192"/>
      <c r="K1" s="194" t="s">
        <v>280</v>
      </c>
      <c r="L1" s="195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</row>
    <row r="2" spans="1:23" s="196" customFormat="1" ht="30" customHeight="1">
      <c r="A2" s="192"/>
      <c r="B2" s="318" t="s">
        <v>281</v>
      </c>
      <c r="C2" s="318"/>
      <c r="D2" s="318"/>
      <c r="E2" s="318"/>
      <c r="F2" s="318"/>
      <c r="G2" s="318"/>
      <c r="H2" s="318"/>
      <c r="I2" s="318"/>
      <c r="J2" s="318"/>
      <c r="K2" s="318"/>
      <c r="L2" s="197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</row>
    <row r="3" spans="1:23" s="196" customFormat="1" ht="14.4">
      <c r="A3" s="192"/>
      <c r="B3" s="319" t="s">
        <v>541</v>
      </c>
      <c r="C3" s="320"/>
      <c r="D3" s="320"/>
      <c r="E3" s="320"/>
      <c r="F3" s="320"/>
      <c r="G3" s="320"/>
      <c r="H3" s="320"/>
      <c r="I3" s="320"/>
      <c r="J3" s="320"/>
      <c r="K3" s="320"/>
      <c r="L3" s="198"/>
      <c r="M3" s="192"/>
      <c r="W3" s="192"/>
    </row>
    <row r="4" spans="1:23" s="196" customFormat="1" ht="14.4">
      <c r="A4" s="192"/>
      <c r="B4" s="199"/>
      <c r="C4" s="200"/>
      <c r="D4" s="200"/>
      <c r="E4" s="200"/>
      <c r="F4" s="200"/>
      <c r="G4" s="200"/>
      <c r="H4" s="200"/>
      <c r="I4" s="200"/>
      <c r="J4" s="200"/>
      <c r="K4" s="200"/>
      <c r="L4" s="198"/>
      <c r="M4" s="192"/>
      <c r="W4" s="192"/>
    </row>
    <row r="5" spans="1:23" s="196" customFormat="1" ht="15" customHeight="1">
      <c r="A5" s="192"/>
      <c r="F5"/>
      <c r="G5"/>
      <c r="H5"/>
      <c r="I5"/>
      <c r="J5"/>
      <c r="K5"/>
      <c r="L5" s="202"/>
      <c r="M5" s="192"/>
      <c r="W5" s="192"/>
    </row>
    <row r="6" spans="1:23" s="196" customFormat="1" ht="15.6">
      <c r="A6" s="192"/>
      <c r="B6" s="316" t="s">
        <v>115</v>
      </c>
      <c r="C6" s="317"/>
      <c r="D6" s="317"/>
      <c r="E6" s="317"/>
      <c r="F6"/>
      <c r="G6"/>
      <c r="H6"/>
      <c r="I6"/>
      <c r="J6"/>
      <c r="K6"/>
      <c r="L6" s="316" t="s">
        <v>543</v>
      </c>
      <c r="M6" s="317"/>
      <c r="N6" s="317"/>
      <c r="O6" s="317"/>
      <c r="P6" s="317"/>
      <c r="Q6" s="317"/>
      <c r="R6" s="317"/>
      <c r="S6" s="317"/>
      <c r="W6" s="192"/>
    </row>
    <row r="7" spans="1:23" s="196" customFormat="1" ht="27.6">
      <c r="A7" s="192"/>
      <c r="B7" s="253" t="s">
        <v>536</v>
      </c>
      <c r="C7" s="253" t="s">
        <v>6</v>
      </c>
      <c r="D7" s="253" t="s">
        <v>286</v>
      </c>
      <c r="E7" s="253" t="s">
        <v>539</v>
      </c>
      <c r="F7"/>
      <c r="G7"/>
      <c r="H7"/>
      <c r="I7"/>
      <c r="J7"/>
      <c r="K7"/>
      <c r="L7" s="204" t="s">
        <v>284</v>
      </c>
      <c r="M7" s="204" t="s">
        <v>283</v>
      </c>
      <c r="N7" s="205" t="s">
        <v>285</v>
      </c>
      <c r="O7" s="204" t="s">
        <v>286</v>
      </c>
      <c r="P7" s="201" t="s">
        <v>287</v>
      </c>
      <c r="Q7" s="205" t="s">
        <v>288</v>
      </c>
      <c r="R7" s="204" t="s">
        <v>286</v>
      </c>
      <c r="S7" s="201" t="s">
        <v>287</v>
      </c>
      <c r="W7" s="192"/>
    </row>
    <row r="8" spans="1:23" s="196" customFormat="1" ht="12.75" customHeight="1">
      <c r="A8" s="192"/>
      <c r="B8" s="251" t="s">
        <v>537</v>
      </c>
      <c r="C8" s="203">
        <v>46741762</v>
      </c>
      <c r="D8" s="252">
        <v>0.72499999999999998</v>
      </c>
      <c r="E8" s="252">
        <v>0.61599999999999999</v>
      </c>
      <c r="F8"/>
      <c r="G8"/>
      <c r="H8"/>
      <c r="I8"/>
      <c r="J8"/>
      <c r="K8"/>
      <c r="L8" s="208">
        <v>2019</v>
      </c>
      <c r="M8" s="209">
        <v>192200078</v>
      </c>
      <c r="N8" s="210">
        <v>108867958</v>
      </c>
      <c r="O8" s="211">
        <f>N8/M8</f>
        <v>0.56643035285344678</v>
      </c>
      <c r="P8" s="211"/>
      <c r="Q8" s="210">
        <v>83332120</v>
      </c>
      <c r="R8" s="211">
        <f>Q8/M8</f>
        <v>0.43356964714655316</v>
      </c>
      <c r="S8" s="211"/>
      <c r="W8" s="192"/>
    </row>
    <row r="9" spans="1:23" s="196" customFormat="1">
      <c r="A9" s="192"/>
      <c r="B9" s="251" t="s">
        <v>538</v>
      </c>
      <c r="C9" s="203">
        <v>17731195</v>
      </c>
      <c r="D9" s="252">
        <v>0.27500000000000002</v>
      </c>
      <c r="E9" s="252">
        <v>0.33900000000000002</v>
      </c>
      <c r="F9"/>
      <c r="G9"/>
      <c r="H9"/>
      <c r="I9"/>
      <c r="J9"/>
      <c r="K9"/>
      <c r="L9" s="208">
        <v>2020</v>
      </c>
      <c r="M9" s="209">
        <v>52759724</v>
      </c>
      <c r="N9" s="210">
        <v>30670483</v>
      </c>
      <c r="O9" s="211">
        <f t="shared" ref="O9:O11" si="0">N9/M9</f>
        <v>0.58132379540120416</v>
      </c>
      <c r="P9" s="211">
        <f>(N9/N8)-1</f>
        <v>-0.71827814571483006</v>
      </c>
      <c r="Q9" s="210">
        <v>22089241</v>
      </c>
      <c r="R9" s="211">
        <f t="shared" ref="R9:R11" si="1">Q9/M9</f>
        <v>0.41867620459879584</v>
      </c>
      <c r="S9" s="211">
        <f>(Q9/Q8)-1</f>
        <v>-0.73492524851161833</v>
      </c>
      <c r="W9" s="192"/>
    </row>
    <row r="10" spans="1:23" s="196" customFormat="1">
      <c r="A10" s="192"/>
      <c r="B10" s="251" t="s">
        <v>540</v>
      </c>
      <c r="C10" s="203">
        <f>SUM(C8:C9)</f>
        <v>64472957</v>
      </c>
      <c r="D10" s="250">
        <v>1</v>
      </c>
      <c r="E10" s="252">
        <v>0.52900000000000003</v>
      </c>
      <c r="F10"/>
      <c r="G10"/>
      <c r="H10"/>
      <c r="I10"/>
      <c r="J10"/>
      <c r="K10"/>
      <c r="L10" s="208">
        <v>2021</v>
      </c>
      <c r="M10" s="254">
        <v>80464535</v>
      </c>
      <c r="N10" s="210">
        <v>52553955</v>
      </c>
      <c r="O10" s="211">
        <f t="shared" si="0"/>
        <v>0.65313190463351334</v>
      </c>
      <c r="P10" s="211">
        <f t="shared" ref="P10:P11" si="2">(N10/N9)-1</f>
        <v>0.7135026859537883</v>
      </c>
      <c r="Q10" s="210">
        <v>27910580</v>
      </c>
      <c r="R10" s="211">
        <f t="shared" si="1"/>
        <v>0.34686809536648661</v>
      </c>
      <c r="S10" s="211">
        <f t="shared" ref="S10:S11" si="3">(Q10/Q9)-1</f>
        <v>0.26353730306985201</v>
      </c>
      <c r="W10" s="192"/>
    </row>
    <row r="11" spans="1:23" s="196" customFormat="1" ht="15" customHeight="1">
      <c r="A11" s="192"/>
      <c r="L11" s="213">
        <v>2022</v>
      </c>
      <c r="M11" s="214">
        <v>164342968</v>
      </c>
      <c r="N11" s="215">
        <v>108536383</v>
      </c>
      <c r="O11" s="216">
        <f t="shared" si="0"/>
        <v>0.66042608528282143</v>
      </c>
      <c r="P11" s="216">
        <f t="shared" si="2"/>
        <v>1.0652372024141665</v>
      </c>
      <c r="Q11" s="215">
        <v>55806585</v>
      </c>
      <c r="R11" s="216">
        <f t="shared" si="1"/>
        <v>0.33957391471717852</v>
      </c>
      <c r="S11" s="216">
        <f t="shared" si="3"/>
        <v>0.99947779659183</v>
      </c>
      <c r="W11" s="192"/>
    </row>
    <row r="12" spans="1:23" ht="12.75" customHeight="1">
      <c r="B12" s="192"/>
      <c r="C12" s="192"/>
      <c r="D12" s="192"/>
      <c r="E12" s="192"/>
      <c r="F12" s="192"/>
      <c r="G12" s="192"/>
      <c r="H12" s="192"/>
      <c r="I12" s="207"/>
      <c r="J12" s="192"/>
      <c r="K12" s="192"/>
      <c r="V12" s="192"/>
    </row>
    <row r="13" spans="1:23" ht="12.75" customHeight="1">
      <c r="B13" s="192"/>
      <c r="H13" s="192"/>
      <c r="I13" s="192"/>
      <c r="J13" s="192"/>
      <c r="K13" s="192"/>
      <c r="V13" s="192"/>
    </row>
    <row r="14" spans="1:23" ht="15.6">
      <c r="B14" s="316" t="s">
        <v>116</v>
      </c>
      <c r="C14" s="317"/>
      <c r="D14" s="317"/>
      <c r="E14" s="317"/>
      <c r="K14" s="192"/>
      <c r="V14" s="192"/>
    </row>
    <row r="15" spans="1:23" ht="27.6">
      <c r="B15" s="253" t="s">
        <v>536</v>
      </c>
      <c r="C15" s="253" t="s">
        <v>6</v>
      </c>
      <c r="D15" s="253" t="s">
        <v>286</v>
      </c>
      <c r="E15" s="253" t="s">
        <v>539</v>
      </c>
      <c r="K15" s="212"/>
      <c r="V15" s="192"/>
    </row>
    <row r="16" spans="1:23" ht="12.75" customHeight="1">
      <c r="B16" s="251" t="s">
        <v>537</v>
      </c>
      <c r="C16" s="203">
        <v>61794621</v>
      </c>
      <c r="D16" s="252">
        <f>C16/C18</f>
        <v>0.6187505176103365</v>
      </c>
      <c r="E16" s="252">
        <v>1.615</v>
      </c>
      <c r="K16" s="192"/>
      <c r="V16" s="192"/>
    </row>
    <row r="17" spans="2:22" ht="12.75" customHeight="1">
      <c r="B17" s="251" t="s">
        <v>538</v>
      </c>
      <c r="C17" s="203">
        <v>38075390</v>
      </c>
      <c r="D17" s="252">
        <f>C17/C18</f>
        <v>0.3812494823896635</v>
      </c>
      <c r="E17" s="252">
        <v>1.595</v>
      </c>
      <c r="K17" s="192"/>
      <c r="V17" s="192"/>
    </row>
    <row r="18" spans="2:22" ht="12.75" customHeight="1">
      <c r="B18" s="251" t="s">
        <v>540</v>
      </c>
      <c r="C18" s="203">
        <f>SUM(C16:C17)</f>
        <v>99870011</v>
      </c>
      <c r="D18" s="250">
        <f>+D17+D16</f>
        <v>1</v>
      </c>
      <c r="E18" s="252">
        <v>1.6080000000000001</v>
      </c>
      <c r="K18" s="192"/>
      <c r="V18" s="192"/>
    </row>
    <row r="19" spans="2:22" ht="12.75" customHeight="1">
      <c r="K19" s="192"/>
      <c r="V19" s="192"/>
    </row>
    <row r="20" spans="2:22" ht="12.75" customHeight="1">
      <c r="K20" s="192"/>
    </row>
    <row r="21" spans="2:22" ht="12.75" customHeight="1">
      <c r="K21" s="192"/>
    </row>
    <row r="22" spans="2:22" ht="15.6">
      <c r="B22" s="316" t="s">
        <v>542</v>
      </c>
      <c r="C22" s="317"/>
      <c r="D22" s="317"/>
      <c r="E22" s="317"/>
      <c r="K22" s="192"/>
    </row>
    <row r="23" spans="2:22" ht="27.6">
      <c r="B23" s="253" t="s">
        <v>536</v>
      </c>
      <c r="C23" s="253" t="s">
        <v>6</v>
      </c>
      <c r="D23" s="253" t="s">
        <v>286</v>
      </c>
      <c r="E23" s="253" t="s">
        <v>539</v>
      </c>
      <c r="K23" s="192"/>
    </row>
    <row r="24" spans="2:22" ht="12.75" customHeight="1">
      <c r="B24" s="251" t="s">
        <v>537</v>
      </c>
      <c r="C24" s="203">
        <v>108536383</v>
      </c>
      <c r="D24" s="252">
        <v>0.66</v>
      </c>
      <c r="E24" s="252">
        <v>1.0649999999999999</v>
      </c>
      <c r="K24" s="192"/>
    </row>
    <row r="25" spans="2:22" ht="12.75" customHeight="1">
      <c r="B25" s="251" t="s">
        <v>538</v>
      </c>
      <c r="C25" s="203">
        <v>55806585</v>
      </c>
      <c r="D25" s="252">
        <v>0.34</v>
      </c>
      <c r="E25" s="252">
        <v>0.999</v>
      </c>
      <c r="K25" s="192"/>
    </row>
    <row r="26" spans="2:22" ht="12.75" customHeight="1">
      <c r="B26" s="251" t="s">
        <v>540</v>
      </c>
      <c r="C26" s="203">
        <f>SUM(C24:C25)</f>
        <v>164342968</v>
      </c>
      <c r="D26" s="250">
        <f>+D25+D24</f>
        <v>1</v>
      </c>
      <c r="E26" s="252">
        <v>1.042</v>
      </c>
      <c r="K26" s="192"/>
    </row>
    <row r="27" spans="2:22" ht="12.75" customHeight="1">
      <c r="B27" s="192"/>
      <c r="K27" s="192"/>
    </row>
    <row r="28" spans="2:22" ht="12.75" customHeight="1">
      <c r="B28" s="192"/>
      <c r="K28" s="192"/>
    </row>
    <row r="29" spans="2:22" ht="12.75" customHeight="1">
      <c r="B29" s="192"/>
      <c r="K29" s="192"/>
    </row>
    <row r="30" spans="2:22" ht="12.75" customHeight="1">
      <c r="B30" s="192"/>
      <c r="K30" s="192"/>
      <c r="N30" s="217"/>
      <c r="O30" s="218"/>
      <c r="P30" s="219"/>
      <c r="Q30" s="220"/>
      <c r="R30" s="220"/>
      <c r="S30" s="219"/>
      <c r="T30" s="220"/>
      <c r="U30" s="220"/>
    </row>
    <row r="31" spans="2:22" ht="12.75" customHeight="1">
      <c r="K31" s="192"/>
    </row>
    <row r="32" spans="2:22" ht="12.75" customHeight="1">
      <c r="K32" s="192"/>
    </row>
    <row r="33" spans="2:11">
      <c r="K33" s="192"/>
    </row>
    <row r="34" spans="2:11">
      <c r="K34" s="192"/>
    </row>
    <row r="35" spans="2:11">
      <c r="J35" s="192"/>
      <c r="K35" s="192"/>
    </row>
    <row r="36" spans="2:11">
      <c r="B36"/>
      <c r="C36"/>
      <c r="D36"/>
      <c r="E36"/>
      <c r="F36"/>
      <c r="G36"/>
      <c r="H36"/>
      <c r="I36"/>
      <c r="J36" s="192"/>
      <c r="K36" s="192"/>
    </row>
    <row r="37" spans="2:11">
      <c r="B37"/>
      <c r="C37"/>
      <c r="D37"/>
      <c r="E37"/>
      <c r="F37"/>
      <c r="G37"/>
      <c r="H37"/>
      <c r="I37"/>
      <c r="J37" s="192"/>
      <c r="K37" s="192"/>
    </row>
    <row r="38" spans="2:11">
      <c r="B38"/>
      <c r="C38"/>
      <c r="D38"/>
      <c r="E38"/>
      <c r="F38"/>
      <c r="G38"/>
      <c r="H38"/>
      <c r="I38"/>
      <c r="J38" s="192"/>
      <c r="K38" s="192"/>
    </row>
    <row r="39" spans="2:11">
      <c r="B39"/>
      <c r="C39"/>
      <c r="D39"/>
      <c r="E39"/>
      <c r="F39"/>
      <c r="G39"/>
      <c r="H39"/>
      <c r="I39"/>
      <c r="J39" s="192"/>
      <c r="K39" s="192"/>
    </row>
    <row r="40" spans="2:11">
      <c r="B40"/>
      <c r="C40"/>
      <c r="D40"/>
      <c r="E40"/>
      <c r="F40"/>
      <c r="G40"/>
      <c r="H40"/>
      <c r="I40"/>
      <c r="J40" s="192"/>
      <c r="K40" s="192"/>
    </row>
    <row r="41" spans="2:11">
      <c r="B41"/>
      <c r="C41"/>
      <c r="D41"/>
      <c r="E41"/>
      <c r="F41"/>
      <c r="G41"/>
      <c r="H41"/>
      <c r="I41"/>
      <c r="J41" s="192"/>
      <c r="K41" s="192"/>
    </row>
    <row r="42" spans="2:11">
      <c r="B42"/>
      <c r="C42"/>
      <c r="D42"/>
      <c r="E42"/>
      <c r="F42"/>
      <c r="G42"/>
      <c r="H42"/>
      <c r="I42"/>
      <c r="J42" s="192"/>
      <c r="K42" s="192"/>
    </row>
    <row r="43" spans="2:11">
      <c r="B43"/>
      <c r="C43"/>
      <c r="D43"/>
      <c r="E43"/>
      <c r="F43"/>
      <c r="G43"/>
      <c r="H43"/>
      <c r="I43"/>
      <c r="J43" s="192"/>
      <c r="K43" s="192"/>
    </row>
    <row r="44" spans="2:11">
      <c r="B44"/>
      <c r="C44"/>
      <c r="D44"/>
      <c r="E44"/>
      <c r="F44"/>
      <c r="G44"/>
      <c r="H44"/>
      <c r="I44"/>
      <c r="J44" s="192"/>
      <c r="K44" s="192"/>
    </row>
    <row r="45" spans="2:11">
      <c r="B45"/>
      <c r="C45"/>
      <c r="D45"/>
      <c r="E45"/>
      <c r="F45"/>
      <c r="G45"/>
      <c r="H45"/>
      <c r="I45"/>
      <c r="J45" s="192"/>
      <c r="K45" s="192"/>
    </row>
    <row r="46" spans="2:11">
      <c r="B46"/>
      <c r="C46"/>
      <c r="D46"/>
      <c r="E46"/>
      <c r="F46"/>
      <c r="G46"/>
      <c r="H46"/>
      <c r="I46"/>
      <c r="J46" s="192"/>
      <c r="K46" s="192"/>
    </row>
    <row r="47" spans="2:11">
      <c r="B47"/>
      <c r="C47"/>
      <c r="D47"/>
      <c r="E47"/>
      <c r="F47"/>
      <c r="G47"/>
      <c r="H47"/>
      <c r="I47"/>
      <c r="J47" s="192"/>
      <c r="K47" s="192"/>
    </row>
    <row r="48" spans="2:11">
      <c r="J48" s="192"/>
      <c r="K48" s="192"/>
    </row>
    <row r="49" spans="2:11">
      <c r="J49" s="192"/>
      <c r="K49" s="192"/>
    </row>
    <row r="50" spans="2:11">
      <c r="J50" s="192"/>
      <c r="K50" s="192"/>
    </row>
    <row r="51" spans="2:11">
      <c r="B51" s="192"/>
      <c r="C51" s="192"/>
      <c r="D51" s="192"/>
      <c r="E51" s="192"/>
      <c r="F51" s="192"/>
      <c r="G51" s="192"/>
      <c r="H51" s="192"/>
      <c r="I51" s="192"/>
      <c r="J51" s="192"/>
      <c r="K51" s="192"/>
    </row>
    <row r="52" spans="2:11">
      <c r="B52" s="192"/>
      <c r="C52" s="192"/>
      <c r="D52" s="192"/>
      <c r="E52" s="192"/>
      <c r="F52" s="192"/>
      <c r="G52" s="192"/>
      <c r="H52" s="192"/>
      <c r="I52" s="192"/>
      <c r="J52" s="192"/>
      <c r="K52" s="192"/>
    </row>
    <row r="53" spans="2:11">
      <c r="B53" s="192"/>
      <c r="C53" s="192"/>
      <c r="D53" s="192"/>
      <c r="E53" s="192"/>
      <c r="F53" s="192"/>
      <c r="G53" s="192"/>
      <c r="H53" s="192"/>
      <c r="I53" s="192"/>
      <c r="J53" s="192"/>
      <c r="K53" s="192"/>
    </row>
    <row r="54" spans="2:11">
      <c r="B54" s="192"/>
      <c r="C54" s="192"/>
      <c r="D54" s="192"/>
      <c r="E54" s="192"/>
      <c r="F54" s="192"/>
      <c r="G54" s="192"/>
      <c r="H54" s="192"/>
      <c r="I54" s="192"/>
      <c r="J54" s="192"/>
      <c r="K54" s="192"/>
    </row>
    <row r="55" spans="2:11">
      <c r="B55" s="192"/>
      <c r="C55" s="192"/>
      <c r="D55" s="192"/>
      <c r="E55" s="192"/>
      <c r="F55" s="192"/>
      <c r="G55" s="192"/>
      <c r="H55" s="192"/>
      <c r="I55" s="192"/>
      <c r="J55" s="192"/>
      <c r="K55" s="192"/>
    </row>
  </sheetData>
  <mergeCells count="6">
    <mergeCell ref="B14:E14"/>
    <mergeCell ref="B22:E22"/>
    <mergeCell ref="B2:K2"/>
    <mergeCell ref="B3:K3"/>
    <mergeCell ref="L6:S6"/>
    <mergeCell ref="B6:E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C1092-EBBD-4A15-808B-2208EAAB7181}">
  <sheetPr>
    <tabColor theme="3" tint="0.79998168889431442"/>
  </sheetPr>
  <dimension ref="A1:W55"/>
  <sheetViews>
    <sheetView showGridLines="0" workbookViewId="0">
      <selection activeCell="R15" sqref="R15"/>
    </sheetView>
  </sheetViews>
  <sheetFormatPr defaultColWidth="9" defaultRowHeight="13.8"/>
  <cols>
    <col min="1" max="1" width="9" style="206"/>
    <col min="2" max="2" width="19.08984375" style="196" customWidth="1"/>
    <col min="3" max="3" width="10.6328125" style="196" customWidth="1"/>
    <col min="4" max="4" width="11.6328125" style="196" customWidth="1"/>
    <col min="5" max="5" width="9.6328125" style="196" bestFit="1" customWidth="1"/>
    <col min="6" max="6" width="10.6328125" style="196" customWidth="1"/>
    <col min="7" max="8" width="7.6328125" style="196" customWidth="1"/>
    <col min="9" max="9" width="10.6328125" style="196" customWidth="1"/>
    <col min="10" max="11" width="7.6328125" style="196" customWidth="1"/>
    <col min="12" max="12" width="9" style="206"/>
    <col min="13" max="13" width="10.36328125" style="206" customWidth="1"/>
    <col min="14" max="14" width="13.08984375" style="206" customWidth="1"/>
    <col min="15" max="15" width="10.6328125" style="206" customWidth="1"/>
    <col min="16" max="16" width="13.90625" style="206" customWidth="1"/>
    <col min="17" max="17" width="12.453125" style="206" customWidth="1"/>
    <col min="18" max="18" width="9.6328125" style="206" customWidth="1"/>
    <col min="19" max="19" width="13.08984375" style="206" customWidth="1"/>
    <col min="20" max="21" width="8.6328125" style="206" customWidth="1"/>
    <col min="22" max="16384" width="9" style="206"/>
  </cols>
  <sheetData>
    <row r="1" spans="1:23" s="196" customFormat="1" ht="14.4">
      <c r="A1" s="192"/>
      <c r="B1" s="193"/>
      <c r="C1" s="192"/>
      <c r="D1" s="192"/>
      <c r="E1" s="192"/>
      <c r="F1" s="192"/>
      <c r="G1" s="192"/>
      <c r="H1" s="192"/>
      <c r="I1" s="192"/>
      <c r="J1" s="192"/>
      <c r="K1" s="194" t="s">
        <v>544</v>
      </c>
      <c r="L1" s="195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</row>
    <row r="2" spans="1:23" s="196" customFormat="1" ht="30" customHeight="1">
      <c r="A2" s="192"/>
      <c r="B2" s="318" t="s">
        <v>281</v>
      </c>
      <c r="C2" s="318"/>
      <c r="D2" s="318"/>
      <c r="E2" s="318"/>
      <c r="F2" s="318"/>
      <c r="G2" s="318"/>
      <c r="H2" s="318"/>
      <c r="I2" s="318"/>
      <c r="J2" s="318"/>
      <c r="K2" s="318"/>
      <c r="L2" s="197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</row>
    <row r="3" spans="1:23" s="196" customFormat="1" ht="14.4">
      <c r="A3" s="192"/>
      <c r="B3" s="319" t="s">
        <v>545</v>
      </c>
      <c r="C3" s="320"/>
      <c r="D3" s="320"/>
      <c r="E3" s="320"/>
      <c r="F3" s="320"/>
      <c r="G3" s="320"/>
      <c r="H3" s="320"/>
      <c r="I3" s="320"/>
      <c r="J3" s="320"/>
      <c r="K3" s="320"/>
      <c r="L3" s="198"/>
      <c r="M3" s="192"/>
      <c r="W3" s="192"/>
    </row>
    <row r="4" spans="1:23" s="196" customFormat="1" ht="14.4">
      <c r="A4" s="192"/>
      <c r="B4" s="199"/>
      <c r="C4" s="200"/>
      <c r="D4" s="200"/>
      <c r="E4" s="200"/>
      <c r="F4" s="200"/>
      <c r="G4" s="200"/>
      <c r="H4" s="200"/>
      <c r="I4" s="200"/>
      <c r="J4" s="200"/>
      <c r="K4" s="200"/>
      <c r="L4" s="198"/>
      <c r="M4" s="192"/>
      <c r="W4" s="192"/>
    </row>
    <row r="5" spans="1:23" s="196" customFormat="1" ht="15" customHeight="1">
      <c r="A5" s="192"/>
      <c r="F5"/>
      <c r="G5"/>
      <c r="H5"/>
      <c r="I5"/>
      <c r="J5"/>
      <c r="K5"/>
      <c r="L5" s="202"/>
      <c r="M5" s="192"/>
      <c r="W5" s="192"/>
    </row>
    <row r="6" spans="1:23" s="196" customFormat="1" ht="15.6">
      <c r="A6" s="192"/>
      <c r="B6" s="316" t="s">
        <v>115</v>
      </c>
      <c r="C6" s="317"/>
      <c r="D6" s="317"/>
      <c r="E6" s="317"/>
      <c r="F6"/>
      <c r="G6"/>
      <c r="H6"/>
      <c r="I6"/>
      <c r="J6"/>
      <c r="K6"/>
      <c r="L6" s="316" t="s">
        <v>543</v>
      </c>
      <c r="M6" s="317"/>
      <c r="N6" s="317"/>
      <c r="O6" s="317"/>
      <c r="P6" s="317"/>
      <c r="Q6" s="317"/>
      <c r="R6" s="317"/>
      <c r="S6" s="317"/>
      <c r="W6" s="192"/>
    </row>
    <row r="7" spans="1:23" s="196" customFormat="1" ht="27.6">
      <c r="A7" s="192"/>
      <c r="B7" s="253" t="s">
        <v>536</v>
      </c>
      <c r="C7" s="253" t="s">
        <v>546</v>
      </c>
      <c r="D7" s="253" t="s">
        <v>286</v>
      </c>
      <c r="E7" s="253" t="s">
        <v>539</v>
      </c>
      <c r="F7"/>
      <c r="G7"/>
      <c r="H7"/>
      <c r="I7"/>
      <c r="J7"/>
      <c r="K7"/>
      <c r="L7" s="204" t="s">
        <v>284</v>
      </c>
      <c r="M7" s="204" t="s">
        <v>283</v>
      </c>
      <c r="N7" s="205" t="s">
        <v>285</v>
      </c>
      <c r="O7" s="204" t="s">
        <v>286</v>
      </c>
      <c r="P7" s="201" t="s">
        <v>287</v>
      </c>
      <c r="Q7" s="205" t="s">
        <v>288</v>
      </c>
      <c r="R7" s="204" t="s">
        <v>286</v>
      </c>
      <c r="S7" s="201" t="s">
        <v>287</v>
      </c>
      <c r="W7" s="192"/>
    </row>
    <row r="8" spans="1:23" s="196" customFormat="1" ht="12.75" customHeight="1">
      <c r="A8" s="192"/>
      <c r="B8" s="251" t="s">
        <v>537</v>
      </c>
      <c r="C8" s="255">
        <v>215.2</v>
      </c>
      <c r="D8" s="252">
        <f>C8/C10</f>
        <v>2.1260158344710944E-3</v>
      </c>
      <c r="E8" s="252">
        <v>0.96399999999999997</v>
      </c>
      <c r="F8"/>
      <c r="G8"/>
      <c r="H8"/>
      <c r="I8"/>
      <c r="J8"/>
      <c r="K8"/>
      <c r="L8" s="208">
        <v>2019</v>
      </c>
      <c r="M8" s="256">
        <v>1060802.1000000001</v>
      </c>
      <c r="N8" s="257">
        <v>14141.2</v>
      </c>
      <c r="O8" s="211">
        <f>N8/M8</f>
        <v>1.333066742609201E-2</v>
      </c>
      <c r="P8" s="211"/>
      <c r="Q8" s="257">
        <v>1046660.9</v>
      </c>
      <c r="R8" s="211">
        <f>Q8/M8</f>
        <v>0.98666933257390788</v>
      </c>
      <c r="S8" s="211"/>
      <c r="W8" s="192"/>
    </row>
    <row r="9" spans="1:23" s="196" customFormat="1">
      <c r="A9" s="192"/>
      <c r="B9" s="251" t="s">
        <v>538</v>
      </c>
      <c r="C9" s="255">
        <v>101007</v>
      </c>
      <c r="D9" s="252">
        <f>C9/C10</f>
        <v>0.99787398416552897</v>
      </c>
      <c r="E9" s="252">
        <v>7.5999999999999998E-2</v>
      </c>
      <c r="F9"/>
      <c r="G9"/>
      <c r="H9"/>
      <c r="I9"/>
      <c r="J9"/>
      <c r="K9"/>
      <c r="L9" s="208">
        <v>2020</v>
      </c>
      <c r="M9" s="256">
        <v>803881.7</v>
      </c>
      <c r="N9" s="257">
        <v>2795.4</v>
      </c>
      <c r="O9" s="211">
        <f t="shared" ref="O9:O11" si="0">N9/M9</f>
        <v>3.4773773305201501E-3</v>
      </c>
      <c r="P9" s="211">
        <f>(N9/N8)-1</f>
        <v>-0.80232229230899788</v>
      </c>
      <c r="Q9" s="257">
        <v>801086.3</v>
      </c>
      <c r="R9" s="211">
        <f t="shared" ref="R9:R11" si="1">Q9/M9</f>
        <v>0.99652262266948</v>
      </c>
      <c r="S9" s="211">
        <f>(Q9/Q8)-1</f>
        <v>-0.23462670670128216</v>
      </c>
      <c r="W9" s="192"/>
    </row>
    <row r="10" spans="1:23" s="196" customFormat="1">
      <c r="A10" s="192"/>
      <c r="B10" s="251" t="s">
        <v>540</v>
      </c>
      <c r="C10" s="255">
        <f>SUM(C8:C9)</f>
        <v>101222.2</v>
      </c>
      <c r="D10" s="250">
        <v>1</v>
      </c>
      <c r="E10" s="252">
        <v>7.6999999999999999E-2</v>
      </c>
      <c r="F10"/>
      <c r="G10"/>
      <c r="H10"/>
      <c r="I10"/>
      <c r="J10"/>
      <c r="K10"/>
      <c r="L10" s="208">
        <v>2021</v>
      </c>
      <c r="M10" s="258">
        <v>1057415.6000000001</v>
      </c>
      <c r="N10" s="257">
        <v>3026.9</v>
      </c>
      <c r="O10" s="211">
        <f t="shared" si="0"/>
        <v>2.8625452471100292E-3</v>
      </c>
      <c r="P10" s="211">
        <f t="shared" ref="P10:P11" si="2">(N10/N9)-1</f>
        <v>8.2814624025184136E-2</v>
      </c>
      <c r="Q10" s="257">
        <v>1054388.7</v>
      </c>
      <c r="R10" s="211">
        <f t="shared" si="1"/>
        <v>0.99713745475288984</v>
      </c>
      <c r="S10" s="211">
        <f t="shared" ref="S10:S11" si="3">(Q10/Q9)-1</f>
        <v>0.31619864176930745</v>
      </c>
      <c r="W10" s="192"/>
    </row>
    <row r="11" spans="1:23" s="196" customFormat="1" ht="15" customHeight="1">
      <c r="A11" s="192"/>
      <c r="L11" s="213">
        <v>2022</v>
      </c>
      <c r="M11" s="259">
        <v>1075989.8</v>
      </c>
      <c r="N11" s="260">
        <v>2908</v>
      </c>
      <c r="O11" s="216">
        <f t="shared" si="0"/>
        <v>2.7026278501896578E-3</v>
      </c>
      <c r="P11" s="216">
        <f t="shared" si="2"/>
        <v>-3.9281112689550368E-2</v>
      </c>
      <c r="Q11" s="255">
        <v>1073081.8</v>
      </c>
      <c r="R11" s="216">
        <f t="shared" si="1"/>
        <v>0.99729737214981029</v>
      </c>
      <c r="S11" s="216">
        <f t="shared" si="3"/>
        <v>1.7728850849786371E-2</v>
      </c>
      <c r="W11" s="192"/>
    </row>
    <row r="12" spans="1:23" ht="12.75" customHeight="1">
      <c r="B12" s="192"/>
      <c r="C12" s="192"/>
      <c r="D12" s="192"/>
      <c r="E12" s="192"/>
      <c r="F12" s="192"/>
      <c r="G12" s="192"/>
      <c r="H12" s="192"/>
      <c r="I12" s="207"/>
      <c r="J12" s="192"/>
      <c r="K12" s="192"/>
      <c r="V12" s="192"/>
    </row>
    <row r="13" spans="1:23" ht="12.75" customHeight="1">
      <c r="B13" s="192"/>
      <c r="H13" s="192"/>
      <c r="I13" s="192"/>
      <c r="J13" s="192"/>
      <c r="K13" s="192"/>
      <c r="V13" s="192"/>
    </row>
    <row r="14" spans="1:23" ht="15.6">
      <c r="B14" s="316" t="s">
        <v>116</v>
      </c>
      <c r="C14" s="317"/>
      <c r="D14" s="317"/>
      <c r="E14" s="317"/>
      <c r="K14" s="192"/>
      <c r="V14" s="192"/>
    </row>
    <row r="15" spans="1:23" ht="27.6">
      <c r="B15" s="253" t="s">
        <v>536</v>
      </c>
      <c r="C15" s="253" t="s">
        <v>546</v>
      </c>
      <c r="D15" s="253" t="s">
        <v>286</v>
      </c>
      <c r="E15" s="253" t="s">
        <v>539</v>
      </c>
      <c r="K15" s="212"/>
      <c r="V15" s="192"/>
    </row>
    <row r="16" spans="1:23" ht="12.75" customHeight="1">
      <c r="B16" s="251" t="s">
        <v>537</v>
      </c>
      <c r="C16" s="255">
        <v>2692.8</v>
      </c>
      <c r="D16" s="252">
        <f>C16/C18</f>
        <v>2.7625043382130941E-3</v>
      </c>
      <c r="E16" s="252">
        <v>-7.6999999999999999E-2</v>
      </c>
      <c r="K16" s="192"/>
      <c r="V16" s="192"/>
    </row>
    <row r="17" spans="2:22" ht="12.75" customHeight="1">
      <c r="B17" s="251" t="s">
        <v>538</v>
      </c>
      <c r="C17" s="255">
        <v>972074.9</v>
      </c>
      <c r="D17" s="252">
        <f>C17/C18</f>
        <v>0.99723749566178688</v>
      </c>
      <c r="E17" s="252">
        <v>1.2E-2</v>
      </c>
      <c r="K17" s="192"/>
      <c r="V17" s="192"/>
    </row>
    <row r="18" spans="2:22" ht="12.75" customHeight="1">
      <c r="B18" s="251" t="s">
        <v>540</v>
      </c>
      <c r="C18" s="255">
        <f>SUM(C16:C17)</f>
        <v>974767.70000000007</v>
      </c>
      <c r="D18" s="250">
        <f>+D17+D16</f>
        <v>1</v>
      </c>
      <c r="E18" s="252">
        <v>1.2E-2</v>
      </c>
      <c r="K18" s="192"/>
      <c r="V18" s="192"/>
    </row>
    <row r="19" spans="2:22" ht="12.75" customHeight="1">
      <c r="K19" s="192"/>
      <c r="V19" s="192"/>
    </row>
    <row r="20" spans="2:22" ht="12.75" customHeight="1">
      <c r="K20" s="192"/>
    </row>
    <row r="21" spans="2:22" ht="12.75" customHeight="1">
      <c r="K21" s="192"/>
    </row>
    <row r="22" spans="2:22" ht="15.6">
      <c r="B22" s="316" t="s">
        <v>542</v>
      </c>
      <c r="C22" s="317"/>
      <c r="D22" s="317"/>
      <c r="E22" s="317"/>
      <c r="K22" s="192"/>
    </row>
    <row r="23" spans="2:22" ht="27.6">
      <c r="B23" s="253" t="s">
        <v>536</v>
      </c>
      <c r="C23" s="253" t="s">
        <v>546</v>
      </c>
      <c r="D23" s="253" t="s">
        <v>286</v>
      </c>
      <c r="E23" s="253" t="s">
        <v>539</v>
      </c>
      <c r="K23" s="192"/>
    </row>
    <row r="24" spans="2:22" ht="12.75" customHeight="1">
      <c r="B24" s="251" t="s">
        <v>537</v>
      </c>
      <c r="C24" s="255">
        <v>2908</v>
      </c>
      <c r="D24" s="252">
        <f>C24/C26</f>
        <v>2.7026278501896578E-3</v>
      </c>
      <c r="E24" s="252">
        <v>-3.9E-2</v>
      </c>
      <c r="K24" s="192"/>
    </row>
    <row r="25" spans="2:22" ht="12.75" customHeight="1">
      <c r="B25" s="251" t="s">
        <v>538</v>
      </c>
      <c r="C25" s="255">
        <v>1073081.8</v>
      </c>
      <c r="D25" s="252">
        <f>C25/C26</f>
        <v>0.99729737214981029</v>
      </c>
      <c r="E25" s="252">
        <v>1.7999999999999999E-2</v>
      </c>
      <c r="K25" s="192"/>
    </row>
    <row r="26" spans="2:22" ht="12.75" customHeight="1">
      <c r="B26" s="251" t="s">
        <v>540</v>
      </c>
      <c r="C26" s="255">
        <f>SUM(C24:C25)</f>
        <v>1075989.8</v>
      </c>
      <c r="D26" s="250">
        <f>+D25+D24</f>
        <v>1</v>
      </c>
      <c r="E26" s="252">
        <v>1.7999999999999999E-2</v>
      </c>
      <c r="K26" s="192"/>
    </row>
    <row r="27" spans="2:22" ht="12.75" customHeight="1">
      <c r="B27" s="192"/>
      <c r="K27" s="192"/>
    </row>
    <row r="28" spans="2:22" ht="12.75" customHeight="1">
      <c r="B28" s="192"/>
      <c r="K28" s="192"/>
    </row>
    <row r="29" spans="2:22" ht="12.75" customHeight="1">
      <c r="B29" s="192"/>
      <c r="K29" s="192"/>
    </row>
    <row r="30" spans="2:22" ht="12.75" customHeight="1">
      <c r="B30" s="192"/>
      <c r="K30" s="192"/>
      <c r="N30" s="217"/>
      <c r="O30" s="218"/>
      <c r="P30" s="219"/>
      <c r="Q30" s="220"/>
      <c r="R30" s="220"/>
      <c r="S30" s="219"/>
      <c r="T30" s="220"/>
      <c r="U30" s="220"/>
    </row>
    <row r="31" spans="2:22" ht="12.75" customHeight="1">
      <c r="K31" s="192"/>
    </row>
    <row r="32" spans="2:22" ht="12.75" customHeight="1">
      <c r="K32" s="192"/>
    </row>
    <row r="33" spans="2:11">
      <c r="K33" s="192"/>
    </row>
    <row r="34" spans="2:11">
      <c r="K34" s="192"/>
    </row>
    <row r="35" spans="2:11">
      <c r="J35" s="192"/>
      <c r="K35" s="192"/>
    </row>
    <row r="36" spans="2:11">
      <c r="B36"/>
      <c r="C36"/>
      <c r="D36"/>
      <c r="E36"/>
      <c r="F36"/>
      <c r="G36"/>
      <c r="H36"/>
      <c r="I36"/>
      <c r="J36" s="192"/>
      <c r="K36" s="192"/>
    </row>
    <row r="37" spans="2:11">
      <c r="B37"/>
      <c r="C37"/>
      <c r="D37"/>
      <c r="E37"/>
      <c r="F37"/>
      <c r="G37"/>
      <c r="H37"/>
      <c r="I37"/>
      <c r="J37" s="192"/>
      <c r="K37" s="192"/>
    </row>
    <row r="38" spans="2:11">
      <c r="B38"/>
      <c r="C38"/>
      <c r="D38"/>
      <c r="E38"/>
      <c r="F38"/>
      <c r="G38"/>
      <c r="H38"/>
      <c r="I38"/>
      <c r="J38" s="192"/>
      <c r="K38" s="192"/>
    </row>
    <row r="39" spans="2:11">
      <c r="B39"/>
      <c r="C39"/>
      <c r="D39"/>
      <c r="E39"/>
      <c r="F39"/>
      <c r="G39"/>
      <c r="H39"/>
      <c r="I39"/>
      <c r="J39" s="192"/>
      <c r="K39" s="192"/>
    </row>
    <row r="40" spans="2:11">
      <c r="B40"/>
      <c r="C40"/>
      <c r="D40"/>
      <c r="E40"/>
      <c r="F40"/>
      <c r="G40"/>
      <c r="H40"/>
      <c r="I40"/>
      <c r="J40" s="192"/>
      <c r="K40" s="192"/>
    </row>
    <row r="41" spans="2:11">
      <c r="B41"/>
      <c r="C41"/>
      <c r="D41"/>
      <c r="E41"/>
      <c r="F41"/>
      <c r="G41"/>
      <c r="H41"/>
      <c r="I41"/>
      <c r="J41" s="192"/>
      <c r="K41" s="192"/>
    </row>
    <row r="42" spans="2:11">
      <c r="B42"/>
      <c r="C42"/>
      <c r="D42"/>
      <c r="E42"/>
      <c r="F42"/>
      <c r="G42"/>
      <c r="H42"/>
      <c r="I42"/>
      <c r="J42" s="192"/>
      <c r="K42" s="192"/>
    </row>
    <row r="43" spans="2:11">
      <c r="B43"/>
      <c r="C43"/>
      <c r="D43"/>
      <c r="E43"/>
      <c r="F43"/>
      <c r="G43"/>
      <c r="H43"/>
      <c r="I43"/>
      <c r="J43" s="192"/>
      <c r="K43" s="192"/>
    </row>
    <row r="44" spans="2:11">
      <c r="B44"/>
      <c r="C44"/>
      <c r="D44"/>
      <c r="E44"/>
      <c r="F44"/>
      <c r="G44"/>
      <c r="H44"/>
      <c r="I44"/>
      <c r="J44" s="192"/>
      <c r="K44" s="192"/>
    </row>
    <row r="45" spans="2:11">
      <c r="B45"/>
      <c r="C45"/>
      <c r="D45"/>
      <c r="E45"/>
      <c r="F45"/>
      <c r="G45"/>
      <c r="H45"/>
      <c r="I45"/>
      <c r="J45" s="192"/>
      <c r="K45" s="192"/>
    </row>
    <row r="46" spans="2:11">
      <c r="B46"/>
      <c r="C46"/>
      <c r="D46"/>
      <c r="E46"/>
      <c r="F46"/>
      <c r="G46"/>
      <c r="H46"/>
      <c r="I46"/>
      <c r="J46" s="192"/>
      <c r="K46" s="192"/>
    </row>
    <row r="47" spans="2:11">
      <c r="B47"/>
      <c r="C47"/>
      <c r="D47"/>
      <c r="E47"/>
      <c r="F47"/>
      <c r="G47"/>
      <c r="H47"/>
      <c r="I47"/>
      <c r="J47" s="192"/>
      <c r="K47" s="192"/>
    </row>
    <row r="48" spans="2:11">
      <c r="J48" s="192"/>
      <c r="K48" s="192"/>
    </row>
    <row r="49" spans="2:11">
      <c r="J49" s="192"/>
      <c r="K49" s="192"/>
    </row>
    <row r="50" spans="2:11">
      <c r="J50" s="192"/>
      <c r="K50" s="192"/>
    </row>
    <row r="51" spans="2:11">
      <c r="B51" s="192"/>
      <c r="C51" s="192"/>
      <c r="D51" s="192"/>
      <c r="E51" s="192"/>
      <c r="F51" s="192"/>
      <c r="G51" s="192"/>
      <c r="H51" s="192"/>
      <c r="I51" s="192"/>
      <c r="J51" s="192"/>
      <c r="K51" s="192"/>
    </row>
    <row r="52" spans="2:11">
      <c r="B52" s="192"/>
      <c r="C52" s="192"/>
      <c r="D52" s="192"/>
      <c r="E52" s="192"/>
      <c r="F52" s="192"/>
      <c r="G52" s="192"/>
      <c r="H52" s="192"/>
      <c r="I52" s="192"/>
      <c r="J52" s="192"/>
      <c r="K52" s="192"/>
    </row>
    <row r="53" spans="2:11">
      <c r="B53" s="192"/>
      <c r="C53" s="192"/>
      <c r="D53" s="192"/>
      <c r="E53" s="192"/>
      <c r="F53" s="192"/>
      <c r="G53" s="192"/>
      <c r="H53" s="192"/>
      <c r="I53" s="192"/>
      <c r="J53" s="192"/>
      <c r="K53" s="192"/>
    </row>
    <row r="54" spans="2:11">
      <c r="B54" s="192"/>
      <c r="C54" s="192"/>
      <c r="D54" s="192"/>
      <c r="E54" s="192"/>
      <c r="F54" s="192"/>
      <c r="G54" s="192"/>
      <c r="H54" s="192"/>
      <c r="I54" s="192"/>
      <c r="J54" s="192"/>
      <c r="K54" s="192"/>
    </row>
    <row r="55" spans="2:11">
      <c r="B55" s="192"/>
      <c r="C55" s="192"/>
      <c r="D55" s="192"/>
      <c r="E55" s="192"/>
      <c r="F55" s="192"/>
      <c r="G55" s="192"/>
      <c r="H55" s="192"/>
      <c r="I55" s="192"/>
      <c r="J55" s="192"/>
      <c r="K55" s="192"/>
    </row>
  </sheetData>
  <mergeCells count="6">
    <mergeCell ref="B22:E22"/>
    <mergeCell ref="B2:K2"/>
    <mergeCell ref="B3:K3"/>
    <mergeCell ref="B6:E6"/>
    <mergeCell ref="L6:S6"/>
    <mergeCell ref="B14:E1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oglio7">
    <tabColor theme="3" tint="0.79998168889431442"/>
  </sheetPr>
  <dimension ref="A1:F56"/>
  <sheetViews>
    <sheetView showGridLines="0" workbookViewId="0">
      <selection activeCell="B5" sqref="B5"/>
    </sheetView>
  </sheetViews>
  <sheetFormatPr defaultColWidth="9" defaultRowHeight="13.8"/>
  <cols>
    <col min="1" max="1" width="2.90625" style="221" customWidth="1"/>
    <col min="2" max="2" width="33.90625" style="221" customWidth="1"/>
    <col min="3" max="3" width="12.6328125" style="221" customWidth="1"/>
    <col min="4" max="4" width="9.6328125" style="221" customWidth="1"/>
    <col min="5" max="5" width="12.6328125" style="221" customWidth="1"/>
    <col min="6" max="6" width="9.6328125" style="221" customWidth="1"/>
    <col min="7" max="16384" width="9" style="206"/>
  </cols>
  <sheetData>
    <row r="1" spans="1:6" ht="15" customHeight="1">
      <c r="F1" s="222" t="s">
        <v>289</v>
      </c>
    </row>
    <row r="2" spans="1:6" ht="15" customHeight="1">
      <c r="B2" s="321" t="s">
        <v>290</v>
      </c>
      <c r="C2" s="321"/>
      <c r="D2" s="321"/>
      <c r="E2" s="321"/>
      <c r="F2" s="321"/>
    </row>
    <row r="3" spans="1:6" ht="15" customHeight="1">
      <c r="B3" s="322" t="s">
        <v>291</v>
      </c>
      <c r="C3" s="322"/>
      <c r="D3" s="322"/>
      <c r="E3" s="322"/>
      <c r="F3" s="322"/>
    </row>
    <row r="4" spans="1:6" ht="30" customHeight="1">
      <c r="B4" s="319" t="s">
        <v>541</v>
      </c>
      <c r="C4" s="319"/>
      <c r="D4" s="319"/>
      <c r="E4" s="319"/>
      <c r="F4" s="319"/>
    </row>
    <row r="5" spans="1:6" ht="6" customHeight="1">
      <c r="B5" s="199"/>
      <c r="C5" s="199"/>
      <c r="D5" s="199"/>
      <c r="E5" s="199"/>
      <c r="F5" s="199"/>
    </row>
    <row r="6" spans="1:6" ht="15" customHeight="1">
      <c r="B6" s="279" t="s">
        <v>4</v>
      </c>
      <c r="C6" s="324" t="s">
        <v>292</v>
      </c>
      <c r="D6" s="325"/>
      <c r="E6" s="326" t="s">
        <v>293</v>
      </c>
      <c r="F6" s="327"/>
    </row>
    <row r="7" spans="1:6" ht="41.4">
      <c r="B7" s="323"/>
      <c r="C7" s="223" t="s">
        <v>294</v>
      </c>
      <c r="D7" s="223" t="s">
        <v>282</v>
      </c>
      <c r="E7" s="223" t="s">
        <v>294</v>
      </c>
      <c r="F7" s="223" t="s">
        <v>282</v>
      </c>
    </row>
    <row r="8" spans="1:6" ht="12.75" customHeight="1">
      <c r="A8" s="224">
        <v>1</v>
      </c>
      <c r="B8" s="36" t="s">
        <v>67</v>
      </c>
      <c r="C8" s="225">
        <v>0</v>
      </c>
      <c r="D8" s="226">
        <v>0</v>
      </c>
      <c r="E8" s="225">
        <v>0</v>
      </c>
      <c r="F8" s="226">
        <v>0</v>
      </c>
    </row>
    <row r="9" spans="1:6" ht="12.75" customHeight="1">
      <c r="A9" s="224">
        <v>2</v>
      </c>
      <c r="B9" s="36" t="s">
        <v>427</v>
      </c>
      <c r="C9" s="227">
        <v>1173313</v>
      </c>
      <c r="D9" s="228">
        <v>1.0800000000000001E-2</v>
      </c>
      <c r="E9" s="227">
        <v>353739</v>
      </c>
      <c r="F9" s="228">
        <v>6.3E-3</v>
      </c>
    </row>
    <row r="10" spans="1:6" ht="12.75" customHeight="1">
      <c r="A10" s="224">
        <v>3</v>
      </c>
      <c r="B10" s="36" t="s">
        <v>428</v>
      </c>
      <c r="C10" s="227">
        <v>401065</v>
      </c>
      <c r="D10" s="228">
        <v>3.7000000000000002E-3</v>
      </c>
      <c r="E10" s="227">
        <v>62126</v>
      </c>
      <c r="F10" s="228">
        <v>1.1000000000000001E-3</v>
      </c>
    </row>
    <row r="11" spans="1:6" ht="12.75" customHeight="1">
      <c r="A11" s="224">
        <v>4</v>
      </c>
      <c r="B11" s="36" t="s">
        <v>69</v>
      </c>
      <c r="C11" s="227">
        <v>0</v>
      </c>
      <c r="D11" s="228">
        <v>0</v>
      </c>
      <c r="E11" s="227">
        <v>0</v>
      </c>
      <c r="F11" s="228">
        <v>0</v>
      </c>
    </row>
    <row r="12" spans="1:6" ht="12.75" customHeight="1">
      <c r="A12" s="224">
        <v>5</v>
      </c>
      <c r="B12" s="36" t="s">
        <v>429</v>
      </c>
      <c r="C12" s="227">
        <v>5299950</v>
      </c>
      <c r="D12" s="228">
        <v>4.8800000000000003E-2</v>
      </c>
      <c r="E12" s="227">
        <v>910148</v>
      </c>
      <c r="F12" s="228">
        <v>1.6299999999999999E-2</v>
      </c>
    </row>
    <row r="13" spans="1:6" ht="12.75" customHeight="1">
      <c r="A13" s="224">
        <v>6</v>
      </c>
      <c r="B13" s="36" t="s">
        <v>430</v>
      </c>
      <c r="C13" s="227">
        <v>12773940</v>
      </c>
      <c r="D13" s="228">
        <v>0.1177</v>
      </c>
      <c r="E13" s="227">
        <v>375911</v>
      </c>
      <c r="F13" s="228">
        <v>6.7000000000000002E-3</v>
      </c>
    </row>
    <row r="14" spans="1:6" ht="12.75" customHeight="1">
      <c r="A14" s="224">
        <v>7</v>
      </c>
      <c r="B14" s="36" t="s">
        <v>431</v>
      </c>
      <c r="C14" s="227">
        <v>6332308</v>
      </c>
      <c r="D14" s="228">
        <v>5.8299999999999998E-2</v>
      </c>
      <c r="E14" s="227">
        <v>2214858</v>
      </c>
      <c r="F14" s="228">
        <v>3.9699999999999999E-2</v>
      </c>
    </row>
    <row r="15" spans="1:6" ht="12.75" customHeight="1">
      <c r="A15" s="224">
        <v>8</v>
      </c>
      <c r="B15" s="36" t="s">
        <v>23</v>
      </c>
      <c r="C15" s="227">
        <v>0</v>
      </c>
      <c r="D15" s="228">
        <v>0</v>
      </c>
      <c r="E15" s="227">
        <v>41669</v>
      </c>
      <c r="F15" s="228">
        <v>6.9999999999999999E-4</v>
      </c>
    </row>
    <row r="16" spans="1:6" ht="12.75" customHeight="1">
      <c r="A16" s="224">
        <v>9</v>
      </c>
      <c r="B16" s="36" t="s">
        <v>432</v>
      </c>
      <c r="C16" s="227">
        <v>0</v>
      </c>
      <c r="D16" s="228">
        <v>0</v>
      </c>
      <c r="E16" s="227">
        <v>697</v>
      </c>
      <c r="F16" s="228">
        <v>0</v>
      </c>
    </row>
    <row r="17" spans="1:6" ht="12.75" customHeight="1">
      <c r="A17" s="224">
        <v>10</v>
      </c>
      <c r="B17" s="36" t="s">
        <v>433</v>
      </c>
      <c r="C17" s="227">
        <v>2517433</v>
      </c>
      <c r="D17" s="228">
        <v>2.3199999999999998E-2</v>
      </c>
      <c r="E17" s="227">
        <v>553042</v>
      </c>
      <c r="F17" s="228">
        <v>9.9000000000000008E-3</v>
      </c>
    </row>
    <row r="18" spans="1:6" ht="12.75" customHeight="1">
      <c r="A18" s="224">
        <v>11</v>
      </c>
      <c r="B18" s="36" t="s">
        <v>434</v>
      </c>
      <c r="C18" s="227">
        <v>3733802</v>
      </c>
      <c r="D18" s="228">
        <v>3.44E-2</v>
      </c>
      <c r="E18" s="227">
        <v>688064</v>
      </c>
      <c r="F18" s="228">
        <v>1.23E-2</v>
      </c>
    </row>
    <row r="19" spans="1:6" ht="12.75" customHeight="1">
      <c r="A19" s="224">
        <v>12</v>
      </c>
      <c r="B19" s="36" t="s">
        <v>435</v>
      </c>
      <c r="C19" s="227">
        <v>8145921</v>
      </c>
      <c r="D19" s="228">
        <v>7.51E-2</v>
      </c>
      <c r="E19" s="227">
        <v>1939077</v>
      </c>
      <c r="F19" s="228">
        <v>3.4700000000000002E-2</v>
      </c>
    </row>
    <row r="20" spans="1:6" ht="12.75" customHeight="1">
      <c r="A20" s="224">
        <v>13</v>
      </c>
      <c r="B20" s="36" t="s">
        <v>28</v>
      </c>
      <c r="C20" s="227">
        <v>362858</v>
      </c>
      <c r="D20" s="228">
        <v>3.3E-3</v>
      </c>
      <c r="E20" s="227">
        <v>4765</v>
      </c>
      <c r="F20" s="228">
        <v>1E-4</v>
      </c>
    </row>
    <row r="21" spans="1:6" ht="12.75" customHeight="1">
      <c r="A21" s="224">
        <v>14</v>
      </c>
      <c r="B21" s="36" t="s">
        <v>29</v>
      </c>
      <c r="C21" s="227">
        <v>167766</v>
      </c>
      <c r="D21" s="228">
        <v>1.5E-3</v>
      </c>
      <c r="E21" s="227">
        <v>5036</v>
      </c>
      <c r="F21" s="228">
        <v>1E-4</v>
      </c>
    </row>
    <row r="22" spans="1:6" ht="12.75" customHeight="1">
      <c r="A22" s="224">
        <v>15</v>
      </c>
      <c r="B22" s="36" t="s">
        <v>436</v>
      </c>
      <c r="C22" s="227">
        <v>157722</v>
      </c>
      <c r="D22" s="228">
        <v>1.5E-3</v>
      </c>
      <c r="E22" s="227">
        <v>727</v>
      </c>
      <c r="F22" s="228">
        <v>0</v>
      </c>
    </row>
    <row r="23" spans="1:6" ht="12.75" customHeight="1">
      <c r="A23" s="224">
        <v>16</v>
      </c>
      <c r="B23" s="36" t="s">
        <v>437</v>
      </c>
      <c r="C23" s="227">
        <v>692127</v>
      </c>
      <c r="D23" s="228">
        <v>6.4000000000000003E-3</v>
      </c>
      <c r="E23" s="227">
        <v>1514477</v>
      </c>
      <c r="F23" s="228">
        <v>2.7099999999999999E-2</v>
      </c>
    </row>
    <row r="24" spans="1:6" ht="12.75" customHeight="1">
      <c r="A24" s="224">
        <v>17</v>
      </c>
      <c r="B24" s="36" t="s">
        <v>438</v>
      </c>
      <c r="C24" s="227">
        <v>0</v>
      </c>
      <c r="D24" s="228">
        <v>0</v>
      </c>
      <c r="E24" s="227">
        <v>6595</v>
      </c>
      <c r="F24" s="228">
        <v>1E-4</v>
      </c>
    </row>
    <row r="25" spans="1:6" ht="12.75" customHeight="1">
      <c r="A25" s="224">
        <v>18</v>
      </c>
      <c r="B25" s="36" t="s">
        <v>439</v>
      </c>
      <c r="C25" s="227">
        <v>56785</v>
      </c>
      <c r="D25" s="228">
        <v>5.0000000000000001E-4</v>
      </c>
      <c r="E25" s="227">
        <v>25687</v>
      </c>
      <c r="F25" s="228">
        <v>5.0000000000000001E-4</v>
      </c>
    </row>
    <row r="26" spans="1:6" ht="12.75" customHeight="1">
      <c r="A26" s="224">
        <v>19</v>
      </c>
      <c r="B26" s="36" t="s">
        <v>440</v>
      </c>
      <c r="C26" s="227">
        <v>861379</v>
      </c>
      <c r="D26" s="228">
        <v>7.9000000000000008E-3</v>
      </c>
      <c r="E26" s="227">
        <v>364397</v>
      </c>
      <c r="F26" s="228">
        <v>6.4999999999999997E-3</v>
      </c>
    </row>
    <row r="27" spans="1:6" ht="12.75" customHeight="1">
      <c r="A27" s="224">
        <v>20</v>
      </c>
      <c r="B27" s="36" t="s">
        <v>34</v>
      </c>
      <c r="C27" s="227">
        <v>0</v>
      </c>
      <c r="D27" s="228">
        <v>0</v>
      </c>
      <c r="E27" s="227">
        <v>1613</v>
      </c>
      <c r="F27" s="228">
        <v>0</v>
      </c>
    </row>
    <row r="28" spans="1:6" ht="12.75" customHeight="1">
      <c r="A28" s="224">
        <v>21</v>
      </c>
      <c r="B28" s="36" t="s">
        <v>35</v>
      </c>
      <c r="C28" s="227">
        <v>2054074</v>
      </c>
      <c r="D28" s="228">
        <v>1.89E-2</v>
      </c>
      <c r="E28" s="227">
        <v>587300</v>
      </c>
      <c r="F28" s="228">
        <v>1.0500000000000001E-2</v>
      </c>
    </row>
    <row r="29" spans="1:6" ht="12.75" customHeight="1">
      <c r="A29" s="224">
        <v>22</v>
      </c>
      <c r="B29" s="36" t="s">
        <v>36</v>
      </c>
      <c r="C29" s="227">
        <v>151812</v>
      </c>
      <c r="D29" s="228">
        <v>1.4E-3</v>
      </c>
      <c r="E29" s="227">
        <v>172828</v>
      </c>
      <c r="F29" s="228">
        <v>3.0999999999999999E-3</v>
      </c>
    </row>
    <row r="30" spans="1:6" ht="12.75" customHeight="1">
      <c r="A30" s="224">
        <v>23</v>
      </c>
      <c r="B30" s="36" t="s">
        <v>441</v>
      </c>
      <c r="C30" s="227">
        <v>0</v>
      </c>
      <c r="D30" s="228">
        <v>0</v>
      </c>
      <c r="E30" s="227">
        <v>5249</v>
      </c>
      <c r="F30" s="228">
        <v>1E-4</v>
      </c>
    </row>
    <row r="31" spans="1:6" ht="12.75" customHeight="1">
      <c r="A31" s="224">
        <v>24</v>
      </c>
      <c r="B31" s="36" t="s">
        <v>38</v>
      </c>
      <c r="C31" s="227">
        <v>1720338</v>
      </c>
      <c r="D31" s="228">
        <v>1.5900000000000001E-2</v>
      </c>
      <c r="E31" s="227">
        <v>5948775</v>
      </c>
      <c r="F31" s="228">
        <v>0.1066</v>
      </c>
    </row>
    <row r="32" spans="1:6" ht="12.75" customHeight="1">
      <c r="A32" s="224">
        <v>25</v>
      </c>
      <c r="B32" s="36" t="s">
        <v>39</v>
      </c>
      <c r="C32" s="227">
        <v>13431880</v>
      </c>
      <c r="D32" s="228">
        <v>0.12379999999999999</v>
      </c>
      <c r="E32" s="227">
        <v>7780799</v>
      </c>
      <c r="F32" s="228">
        <v>0.1394</v>
      </c>
    </row>
    <row r="33" spans="1:6" ht="12.75" customHeight="1">
      <c r="A33" s="224">
        <v>26</v>
      </c>
      <c r="B33" s="36" t="s">
        <v>442</v>
      </c>
      <c r="C33" s="227">
        <v>8669522</v>
      </c>
      <c r="D33" s="228">
        <v>7.9899999999999999E-2</v>
      </c>
      <c r="E33" s="227">
        <v>2221835</v>
      </c>
      <c r="F33" s="228">
        <v>3.9800000000000002E-2</v>
      </c>
    </row>
    <row r="34" spans="1:6" ht="12.75" customHeight="1">
      <c r="A34" s="224">
        <v>27</v>
      </c>
      <c r="B34" s="36" t="s">
        <v>41</v>
      </c>
      <c r="C34" s="227">
        <v>2455573</v>
      </c>
      <c r="D34" s="228">
        <v>2.2599999999999999E-2</v>
      </c>
      <c r="E34" s="227">
        <v>682415</v>
      </c>
      <c r="F34" s="228">
        <v>1.2200000000000001E-2</v>
      </c>
    </row>
    <row r="35" spans="1:6" ht="12.75" customHeight="1">
      <c r="A35" s="224">
        <v>28</v>
      </c>
      <c r="B35" s="36" t="s">
        <v>444</v>
      </c>
      <c r="C35" s="227">
        <v>2939891</v>
      </c>
      <c r="D35" s="228">
        <v>2.7099999999999999E-2</v>
      </c>
      <c r="E35" s="227">
        <v>4186827</v>
      </c>
      <c r="F35" s="228">
        <v>7.4999999999999997E-2</v>
      </c>
    </row>
    <row r="36" spans="1:6" ht="12.75" customHeight="1">
      <c r="A36" s="224">
        <v>29</v>
      </c>
      <c r="B36" s="36" t="s">
        <v>43</v>
      </c>
      <c r="C36" s="227">
        <v>65180</v>
      </c>
      <c r="D36" s="228">
        <v>5.9999999999999995E-4</v>
      </c>
      <c r="E36" s="227">
        <v>114032</v>
      </c>
      <c r="F36" s="228">
        <v>2E-3</v>
      </c>
    </row>
    <row r="37" spans="1:6" ht="12.75" customHeight="1">
      <c r="A37" s="224">
        <v>30</v>
      </c>
      <c r="B37" s="36" t="s">
        <v>44</v>
      </c>
      <c r="C37" s="227">
        <v>57747</v>
      </c>
      <c r="D37" s="228">
        <v>5.0000000000000001E-4</v>
      </c>
      <c r="E37" s="227">
        <v>56882</v>
      </c>
      <c r="F37" s="228">
        <v>1E-3</v>
      </c>
    </row>
    <row r="38" spans="1:6" ht="12.75" customHeight="1">
      <c r="A38" s="224">
        <v>31</v>
      </c>
      <c r="B38" s="36" t="s">
        <v>445</v>
      </c>
      <c r="C38" s="227">
        <v>338487</v>
      </c>
      <c r="D38" s="228">
        <v>3.0999999999999999E-3</v>
      </c>
      <c r="E38" s="227">
        <v>29985</v>
      </c>
      <c r="F38" s="228">
        <v>5.0000000000000001E-4</v>
      </c>
    </row>
    <row r="39" spans="1:6" ht="12.75" customHeight="1">
      <c r="A39" s="224">
        <v>32</v>
      </c>
      <c r="B39" s="36" t="s">
        <v>46</v>
      </c>
      <c r="C39" s="227">
        <v>627333</v>
      </c>
      <c r="D39" s="228">
        <v>5.7999999999999996E-3</v>
      </c>
      <c r="E39" s="227">
        <v>65174</v>
      </c>
      <c r="F39" s="228">
        <v>1.1999999999999999E-3</v>
      </c>
    </row>
    <row r="40" spans="1:6" ht="12.75" customHeight="1">
      <c r="A40" s="224">
        <v>33</v>
      </c>
      <c r="B40" s="36" t="s">
        <v>446</v>
      </c>
      <c r="C40" s="227">
        <v>4101114</v>
      </c>
      <c r="D40" s="228">
        <v>3.78E-2</v>
      </c>
      <c r="E40" s="227">
        <v>357457</v>
      </c>
      <c r="F40" s="228">
        <v>6.4000000000000003E-3</v>
      </c>
    </row>
    <row r="41" spans="1:6" ht="12.75" customHeight="1">
      <c r="A41" s="224">
        <v>34</v>
      </c>
      <c r="B41" s="36" t="s">
        <v>48</v>
      </c>
      <c r="C41" s="227">
        <v>4398</v>
      </c>
      <c r="D41" s="228">
        <v>0</v>
      </c>
      <c r="E41" s="227">
        <v>280850</v>
      </c>
      <c r="F41" s="228">
        <v>5.0000000000000001E-3</v>
      </c>
    </row>
    <row r="42" spans="1:6" ht="12.75" customHeight="1">
      <c r="A42" s="224">
        <v>35</v>
      </c>
      <c r="B42" s="36" t="s">
        <v>447</v>
      </c>
      <c r="C42" s="227">
        <v>196827</v>
      </c>
      <c r="D42" s="228">
        <v>1.8E-3</v>
      </c>
      <c r="E42" s="227">
        <v>17226</v>
      </c>
      <c r="F42" s="228">
        <v>2.9999999999999997E-4</v>
      </c>
    </row>
    <row r="43" spans="1:6" ht="12.75" customHeight="1">
      <c r="A43" s="224">
        <v>36</v>
      </c>
      <c r="B43" s="36" t="s">
        <v>50</v>
      </c>
      <c r="C43" s="227">
        <v>3408735</v>
      </c>
      <c r="D43" s="228">
        <v>3.1399999999999997E-2</v>
      </c>
      <c r="E43" s="227">
        <v>37682</v>
      </c>
      <c r="F43" s="228">
        <v>6.9999999999999999E-4</v>
      </c>
    </row>
    <row r="44" spans="1:6" ht="12.75" customHeight="1">
      <c r="A44" s="224">
        <v>37</v>
      </c>
      <c r="B44" s="36" t="s">
        <v>51</v>
      </c>
      <c r="C44" s="227">
        <v>12493350</v>
      </c>
      <c r="D44" s="228">
        <v>0.11509999999999999</v>
      </c>
      <c r="E44" s="227">
        <v>16641869</v>
      </c>
      <c r="F44" s="228">
        <v>0.29820000000000002</v>
      </c>
    </row>
    <row r="45" spans="1:6" ht="12.75" customHeight="1">
      <c r="A45" s="224">
        <v>38</v>
      </c>
      <c r="B45" s="36" t="s">
        <v>448</v>
      </c>
      <c r="C45" s="227">
        <v>0</v>
      </c>
      <c r="D45" s="228">
        <v>0</v>
      </c>
      <c r="E45" s="227">
        <v>0</v>
      </c>
      <c r="F45" s="228">
        <v>0</v>
      </c>
    </row>
    <row r="46" spans="1:6" ht="12.75" customHeight="1">
      <c r="A46" s="224">
        <v>39</v>
      </c>
      <c r="B46" s="36" t="s">
        <v>449</v>
      </c>
      <c r="C46" s="227">
        <v>0</v>
      </c>
      <c r="D46" s="228">
        <v>0</v>
      </c>
      <c r="E46" s="227">
        <v>70</v>
      </c>
      <c r="F46" s="228">
        <v>0</v>
      </c>
    </row>
    <row r="47" spans="1:6" ht="12.75" customHeight="1">
      <c r="A47" s="224">
        <v>40</v>
      </c>
      <c r="B47" s="36" t="s">
        <v>90</v>
      </c>
      <c r="C47" s="227">
        <v>1845098</v>
      </c>
      <c r="D47" s="228">
        <v>1.7000000000000001E-2</v>
      </c>
      <c r="E47" s="227">
        <v>2371907</v>
      </c>
      <c r="F47" s="228">
        <v>4.2500000000000003E-2</v>
      </c>
    </row>
    <row r="48" spans="1:6" ht="12.75" customHeight="1">
      <c r="A48" s="224">
        <v>41</v>
      </c>
      <c r="B48" s="36" t="s">
        <v>450</v>
      </c>
      <c r="C48" s="227">
        <v>804417</v>
      </c>
      <c r="D48" s="228">
        <v>7.4000000000000003E-3</v>
      </c>
      <c r="E48" s="227">
        <v>93203</v>
      </c>
      <c r="F48" s="228">
        <v>1.6999999999999999E-3</v>
      </c>
    </row>
    <row r="49" spans="1:6" ht="12.75" customHeight="1">
      <c r="A49" s="224">
        <v>42</v>
      </c>
      <c r="B49" s="36" t="s">
        <v>451</v>
      </c>
      <c r="C49" s="227">
        <v>2628114</v>
      </c>
      <c r="D49" s="228">
        <v>2.4199999999999999E-2</v>
      </c>
      <c r="E49" s="227">
        <v>2377</v>
      </c>
      <c r="F49" s="228">
        <v>0</v>
      </c>
    </row>
    <row r="50" spans="1:6" ht="12.75" customHeight="1">
      <c r="A50" s="224">
        <v>43</v>
      </c>
      <c r="B50" s="36" t="s">
        <v>452</v>
      </c>
      <c r="C50" s="227">
        <v>121800</v>
      </c>
      <c r="D50" s="228">
        <v>1.1000000000000001E-3</v>
      </c>
      <c r="E50" s="227">
        <v>573792</v>
      </c>
      <c r="F50" s="228">
        <v>1.03E-2</v>
      </c>
    </row>
    <row r="51" spans="1:6" ht="12.75" customHeight="1">
      <c r="A51" s="224">
        <v>44</v>
      </c>
      <c r="B51" s="36" t="s">
        <v>94</v>
      </c>
      <c r="C51" s="227">
        <v>5625524</v>
      </c>
      <c r="D51" s="228">
        <v>5.1799999999999999E-2</v>
      </c>
      <c r="E51" s="227">
        <v>3665053</v>
      </c>
      <c r="F51" s="228">
        <v>6.5699999999999995E-2</v>
      </c>
    </row>
    <row r="52" spans="1:6" ht="12.75" customHeight="1">
      <c r="A52" s="224">
        <v>45</v>
      </c>
      <c r="B52" s="36" t="s">
        <v>97</v>
      </c>
      <c r="C52" s="227">
        <v>2118800</v>
      </c>
      <c r="D52" s="228">
        <v>1.95E-2</v>
      </c>
      <c r="E52" s="227">
        <v>850214</v>
      </c>
      <c r="F52" s="228">
        <v>1.52E-2</v>
      </c>
    </row>
    <row r="53" spans="1:6" ht="12.75" customHeight="1">
      <c r="B53" s="229" t="s">
        <v>13</v>
      </c>
      <c r="C53" s="230">
        <v>52617467</v>
      </c>
      <c r="D53" s="231">
        <v>0.99999999999999978</v>
      </c>
      <c r="E53" s="230">
        <v>27847068</v>
      </c>
      <c r="F53" s="231">
        <v>1</v>
      </c>
    </row>
    <row r="55" spans="1:6">
      <c r="C55" s="232"/>
      <c r="E55" s="232"/>
    </row>
    <row r="56" spans="1:6">
      <c r="C56" s="233"/>
      <c r="E56" s="233"/>
    </row>
  </sheetData>
  <mergeCells count="6">
    <mergeCell ref="B2:F2"/>
    <mergeCell ref="B3:F3"/>
    <mergeCell ref="B4:F4"/>
    <mergeCell ref="B6:B7"/>
    <mergeCell ref="C6:D6"/>
    <mergeCell ref="E6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I428"/>
  <sheetViews>
    <sheetView workbookViewId="0">
      <selection activeCell="C28" sqref="C28"/>
    </sheetView>
  </sheetViews>
  <sheetFormatPr defaultColWidth="9" defaultRowHeight="13.8"/>
  <cols>
    <col min="1" max="1" width="3.08984375" style="88" customWidth="1"/>
    <col min="2" max="2" width="19.453125" style="88" customWidth="1"/>
    <col min="3" max="3" width="9.453125" style="2" customWidth="1"/>
    <col min="4" max="4" width="9.08984375" style="96" customWidth="1"/>
    <col min="5" max="5" width="12.453125" style="2" bestFit="1" customWidth="1"/>
    <col min="6" max="6" width="11.7265625" style="96" customWidth="1"/>
    <col min="7" max="7" width="9.08984375" style="2" customWidth="1"/>
    <col min="8" max="8" width="9.453125" style="96" customWidth="1"/>
    <col min="9" max="16384" width="9" style="88"/>
  </cols>
  <sheetData>
    <row r="1" spans="1:9" s="84" customFormat="1" ht="14.4">
      <c r="C1" s="18"/>
      <c r="D1" s="85"/>
      <c r="E1" s="18"/>
      <c r="F1" s="85"/>
      <c r="G1" s="86" t="s">
        <v>1</v>
      </c>
      <c r="H1" s="86" t="s">
        <v>106</v>
      </c>
      <c r="I1" s="87"/>
    </row>
    <row r="2" spans="1:9" s="84" customFormat="1" ht="14.4">
      <c r="A2" s="276" t="s">
        <v>15</v>
      </c>
      <c r="B2" s="276"/>
      <c r="C2" s="276"/>
      <c r="D2" s="276"/>
      <c r="E2" s="276"/>
      <c r="F2" s="276"/>
      <c r="G2" s="276"/>
      <c r="H2" s="276"/>
      <c r="I2" s="87"/>
    </row>
    <row r="3" spans="1:9" s="84" customFormat="1" ht="14.4">
      <c r="A3" s="276" t="s">
        <v>14</v>
      </c>
      <c r="B3" s="276"/>
      <c r="C3" s="276"/>
      <c r="D3" s="276"/>
      <c r="E3" s="276"/>
      <c r="F3" s="276"/>
      <c r="G3" s="276"/>
      <c r="H3" s="276"/>
      <c r="I3" s="87"/>
    </row>
    <row r="4" spans="1:9" s="84" customFormat="1" ht="14.4">
      <c r="A4" s="277" t="s">
        <v>101</v>
      </c>
      <c r="B4" s="277"/>
      <c r="C4" s="277"/>
      <c r="D4" s="277"/>
      <c r="E4" s="277"/>
      <c r="F4" s="277"/>
      <c r="G4" s="277"/>
      <c r="H4" s="277"/>
    </row>
    <row r="5" spans="1:9">
      <c r="B5" s="89"/>
      <c r="C5" s="89"/>
      <c r="D5" s="89"/>
      <c r="E5" s="89"/>
      <c r="F5" s="89"/>
      <c r="G5" s="89"/>
      <c r="H5" s="89"/>
    </row>
    <row r="6" spans="1:9">
      <c r="B6" s="278" t="s">
        <v>4</v>
      </c>
      <c r="C6" s="280" t="s">
        <v>102</v>
      </c>
      <c r="D6" s="280"/>
      <c r="E6" s="280" t="s">
        <v>103</v>
      </c>
      <c r="F6" s="280"/>
      <c r="G6" s="281" t="s">
        <v>66</v>
      </c>
      <c r="H6" s="282"/>
    </row>
    <row r="7" spans="1:9">
      <c r="B7" s="279"/>
      <c r="C7" s="9" t="s">
        <v>104</v>
      </c>
      <c r="D7" s="9" t="s">
        <v>105</v>
      </c>
      <c r="E7" s="9" t="s">
        <v>104</v>
      </c>
      <c r="F7" s="9" t="s">
        <v>105</v>
      </c>
      <c r="G7" s="9" t="s">
        <v>104</v>
      </c>
      <c r="H7" s="9" t="s">
        <v>105</v>
      </c>
    </row>
    <row r="8" spans="1:9" s="91" customFormat="1">
      <c r="A8" s="90">
        <v>1</v>
      </c>
      <c r="B8" s="98" t="s">
        <v>18</v>
      </c>
      <c r="C8" s="99">
        <v>5063</v>
      </c>
      <c r="D8" s="100">
        <v>5063</v>
      </c>
      <c r="E8" s="101">
        <v>673521</v>
      </c>
      <c r="F8" s="99">
        <v>680850</v>
      </c>
      <c r="G8" s="100">
        <v>1.7569999999999999</v>
      </c>
      <c r="H8" s="100">
        <v>0</v>
      </c>
    </row>
    <row r="9" spans="1:9" s="91" customFormat="1">
      <c r="A9" s="92">
        <v>2</v>
      </c>
      <c r="B9" s="98" t="s">
        <v>19</v>
      </c>
      <c r="C9" s="99">
        <v>2723</v>
      </c>
      <c r="D9" s="100">
        <v>2723</v>
      </c>
      <c r="E9" s="101">
        <v>221463</v>
      </c>
      <c r="F9" s="99">
        <v>225681</v>
      </c>
      <c r="G9" s="100">
        <v>2845.9770000000003</v>
      </c>
      <c r="H9" s="100">
        <v>3771.5670000000005</v>
      </c>
    </row>
    <row r="10" spans="1:9" s="91" customFormat="1">
      <c r="A10" s="92">
        <v>3</v>
      </c>
      <c r="B10" s="98" t="s">
        <v>20</v>
      </c>
      <c r="C10" s="99">
        <v>18240</v>
      </c>
      <c r="D10" s="100">
        <v>18242</v>
      </c>
      <c r="E10" s="101">
        <v>2499427</v>
      </c>
      <c r="F10" s="99">
        <v>2515469</v>
      </c>
      <c r="G10" s="100">
        <v>1351.9369999999999</v>
      </c>
      <c r="H10" s="100">
        <v>410.89099999999979</v>
      </c>
    </row>
    <row r="11" spans="1:9" s="91" customFormat="1">
      <c r="A11" s="92">
        <v>4</v>
      </c>
      <c r="B11" s="98" t="s">
        <v>21</v>
      </c>
      <c r="C11" s="99">
        <v>44061</v>
      </c>
      <c r="D11" s="100">
        <v>44059</v>
      </c>
      <c r="E11" s="101">
        <v>6409461</v>
      </c>
      <c r="F11" s="101">
        <v>6417806</v>
      </c>
      <c r="G11" s="100">
        <v>59722.775999999998</v>
      </c>
      <c r="H11" s="100">
        <v>64388.527000000046</v>
      </c>
    </row>
    <row r="12" spans="1:9" s="91" customFormat="1">
      <c r="A12" s="92">
        <v>5</v>
      </c>
      <c r="B12" s="98" t="s">
        <v>22</v>
      </c>
      <c r="C12" s="99">
        <v>33782</v>
      </c>
      <c r="D12" s="100">
        <v>33781</v>
      </c>
      <c r="E12" s="101">
        <v>4235877</v>
      </c>
      <c r="F12" s="99">
        <v>4253505</v>
      </c>
      <c r="G12" s="100">
        <v>16508.651999999998</v>
      </c>
      <c r="H12" s="100">
        <v>24031.266000000032</v>
      </c>
    </row>
    <row r="13" spans="1:9" s="91" customFormat="1">
      <c r="A13" s="92">
        <v>6</v>
      </c>
      <c r="B13" s="98" t="s">
        <v>23</v>
      </c>
      <c r="C13" s="99">
        <v>96</v>
      </c>
      <c r="D13" s="100">
        <v>104</v>
      </c>
      <c r="E13" s="101">
        <v>3804</v>
      </c>
      <c r="F13" s="99">
        <v>4081</v>
      </c>
      <c r="G13" s="100">
        <v>0</v>
      </c>
      <c r="H13" s="100">
        <v>0</v>
      </c>
    </row>
    <row r="14" spans="1:9" s="91" customFormat="1">
      <c r="A14" s="92">
        <v>7</v>
      </c>
      <c r="B14" s="98" t="s">
        <v>24</v>
      </c>
      <c r="C14" s="99">
        <v>1480</v>
      </c>
      <c r="D14" s="100">
        <v>1508</v>
      </c>
      <c r="E14" s="101">
        <v>1745</v>
      </c>
      <c r="F14" s="99">
        <v>1677</v>
      </c>
      <c r="G14" s="100">
        <v>2772.4469999999997</v>
      </c>
      <c r="H14" s="100">
        <v>7541.0460000000012</v>
      </c>
    </row>
    <row r="15" spans="1:9" s="91" customFormat="1">
      <c r="A15" s="92">
        <v>8</v>
      </c>
      <c r="B15" s="98" t="s">
        <v>25</v>
      </c>
      <c r="C15" s="99">
        <v>8377</v>
      </c>
      <c r="D15" s="100">
        <v>8378</v>
      </c>
      <c r="E15" s="101">
        <v>1220645</v>
      </c>
      <c r="F15" s="99">
        <v>1249610</v>
      </c>
      <c r="G15" s="100">
        <v>32.20300000000001</v>
      </c>
      <c r="H15" s="100">
        <v>10.488999999999999</v>
      </c>
    </row>
    <row r="16" spans="1:9" s="91" customFormat="1">
      <c r="A16" s="92">
        <v>9</v>
      </c>
      <c r="B16" s="98" t="s">
        <v>26</v>
      </c>
      <c r="C16" s="99">
        <v>15686</v>
      </c>
      <c r="D16" s="100">
        <v>15685</v>
      </c>
      <c r="E16" s="101">
        <v>2164117</v>
      </c>
      <c r="F16" s="99">
        <v>2191240</v>
      </c>
      <c r="G16" s="100">
        <v>2528.8849999999998</v>
      </c>
      <c r="H16" s="100">
        <v>1058.5489999999993</v>
      </c>
    </row>
    <row r="17" spans="1:8" s="91" customFormat="1">
      <c r="A17" s="92">
        <v>10</v>
      </c>
      <c r="B17" s="98" t="s">
        <v>27</v>
      </c>
      <c r="C17" s="99">
        <v>35716</v>
      </c>
      <c r="D17" s="100">
        <v>35709</v>
      </c>
      <c r="E17" s="101">
        <v>4874535</v>
      </c>
      <c r="F17" s="99">
        <v>4940778</v>
      </c>
      <c r="G17" s="100">
        <v>4281.4640000000018</v>
      </c>
      <c r="H17" s="100">
        <v>2111.7539999999985</v>
      </c>
    </row>
    <row r="18" spans="1:8" s="91" customFormat="1">
      <c r="A18" s="92">
        <v>11</v>
      </c>
      <c r="B18" s="98" t="s">
        <v>28</v>
      </c>
      <c r="C18" s="99">
        <v>1427</v>
      </c>
      <c r="D18" s="100">
        <v>1428</v>
      </c>
      <c r="E18" s="101">
        <v>212031</v>
      </c>
      <c r="F18" s="99">
        <v>211273</v>
      </c>
      <c r="G18" s="100">
        <v>0</v>
      </c>
      <c r="H18" s="100">
        <v>0</v>
      </c>
    </row>
    <row r="19" spans="1:8" s="91" customFormat="1">
      <c r="A19" s="92">
        <v>12</v>
      </c>
      <c r="B19" s="98" t="s">
        <v>29</v>
      </c>
      <c r="C19" s="99">
        <v>288</v>
      </c>
      <c r="D19" s="100">
        <v>286</v>
      </c>
      <c r="E19" s="101">
        <v>41605</v>
      </c>
      <c r="F19" s="99">
        <v>42192</v>
      </c>
      <c r="G19" s="100">
        <v>0</v>
      </c>
      <c r="H19" s="100">
        <v>0</v>
      </c>
    </row>
    <row r="20" spans="1:8" s="91" customFormat="1">
      <c r="A20" s="92">
        <v>13</v>
      </c>
      <c r="B20" s="98" t="s">
        <v>30</v>
      </c>
      <c r="C20" s="99">
        <v>435</v>
      </c>
      <c r="D20" s="100">
        <v>437</v>
      </c>
      <c r="E20" s="101">
        <v>54467</v>
      </c>
      <c r="F20" s="99">
        <v>52879</v>
      </c>
      <c r="G20" s="100">
        <v>0</v>
      </c>
      <c r="H20" s="100">
        <v>0</v>
      </c>
    </row>
    <row r="21" spans="1:8" s="91" customFormat="1">
      <c r="A21" s="92">
        <v>14</v>
      </c>
      <c r="B21" s="98" t="s">
        <v>31</v>
      </c>
      <c r="C21" s="102">
        <v>13803</v>
      </c>
      <c r="D21" s="103">
        <v>13805</v>
      </c>
      <c r="E21" s="104">
        <v>1346377</v>
      </c>
      <c r="F21" s="102">
        <v>1360312</v>
      </c>
      <c r="G21" s="103">
        <v>54.322000000000003</v>
      </c>
      <c r="H21" s="103">
        <v>9.9989999999999988</v>
      </c>
    </row>
    <row r="22" spans="1:8" s="91" customFormat="1">
      <c r="A22" s="92">
        <v>15</v>
      </c>
      <c r="B22" s="98" t="s">
        <v>32</v>
      </c>
      <c r="C22" s="99">
        <v>1</v>
      </c>
      <c r="D22" s="100">
        <v>1</v>
      </c>
      <c r="E22" s="101">
        <v>0</v>
      </c>
      <c r="F22" s="99">
        <v>0</v>
      </c>
      <c r="G22" s="100">
        <v>0.112</v>
      </c>
      <c r="H22" s="100">
        <v>0</v>
      </c>
    </row>
    <row r="23" spans="1:8" s="91" customFormat="1">
      <c r="A23" s="92">
        <v>16</v>
      </c>
      <c r="B23" s="98" t="s">
        <v>33</v>
      </c>
      <c r="C23" s="99">
        <v>7418</v>
      </c>
      <c r="D23" s="100">
        <v>7402</v>
      </c>
      <c r="E23" s="101">
        <v>725459</v>
      </c>
      <c r="F23" s="99">
        <v>723259</v>
      </c>
      <c r="G23" s="100">
        <v>87.832999999999998</v>
      </c>
      <c r="H23" s="100">
        <v>58.331999999999994</v>
      </c>
    </row>
    <row r="24" spans="1:8" s="91" customFormat="1">
      <c r="A24" s="92">
        <v>17</v>
      </c>
      <c r="B24" s="98" t="s">
        <v>34</v>
      </c>
      <c r="C24" s="99">
        <v>72</v>
      </c>
      <c r="D24" s="100">
        <v>72</v>
      </c>
      <c r="E24" s="101">
        <v>3811</v>
      </c>
      <c r="F24" s="99">
        <v>3839</v>
      </c>
      <c r="G24" s="100">
        <v>0</v>
      </c>
      <c r="H24" s="100">
        <v>0</v>
      </c>
    </row>
    <row r="25" spans="1:8" s="91" customFormat="1">
      <c r="A25" s="92">
        <v>18</v>
      </c>
      <c r="B25" s="98" t="s">
        <v>35</v>
      </c>
      <c r="C25" s="99">
        <v>9550</v>
      </c>
      <c r="D25" s="100">
        <v>9548</v>
      </c>
      <c r="E25" s="101">
        <v>1362598</v>
      </c>
      <c r="F25" s="99">
        <v>1383801</v>
      </c>
      <c r="G25" s="100">
        <v>752.947</v>
      </c>
      <c r="H25" s="100">
        <v>256.75800000000004</v>
      </c>
    </row>
    <row r="26" spans="1:8" s="91" customFormat="1">
      <c r="A26" s="92">
        <v>19</v>
      </c>
      <c r="B26" s="98" t="s">
        <v>36</v>
      </c>
      <c r="C26" s="99">
        <v>2053</v>
      </c>
      <c r="D26" s="100">
        <v>2054</v>
      </c>
      <c r="E26" s="101">
        <v>133142</v>
      </c>
      <c r="F26" s="99">
        <v>135055</v>
      </c>
      <c r="G26" s="100">
        <v>13.803000000000001</v>
      </c>
      <c r="H26" s="100">
        <v>0.84499999999999997</v>
      </c>
    </row>
    <row r="27" spans="1:8" s="91" customFormat="1">
      <c r="A27" s="92">
        <v>20</v>
      </c>
      <c r="B27" s="98" t="s">
        <v>37</v>
      </c>
      <c r="C27" s="99">
        <v>36</v>
      </c>
      <c r="D27" s="100">
        <v>35</v>
      </c>
      <c r="E27" s="101">
        <v>363</v>
      </c>
      <c r="F27" s="99">
        <v>355</v>
      </c>
      <c r="G27" s="100">
        <v>0</v>
      </c>
      <c r="H27" s="100">
        <v>0</v>
      </c>
    </row>
    <row r="28" spans="1:8" s="91" customFormat="1">
      <c r="A28" s="92">
        <v>21</v>
      </c>
      <c r="B28" s="98" t="s">
        <v>38</v>
      </c>
      <c r="C28" s="99">
        <v>46995</v>
      </c>
      <c r="D28" s="100">
        <v>46992</v>
      </c>
      <c r="E28" s="101">
        <v>4618836</v>
      </c>
      <c r="F28" s="99">
        <v>4568284</v>
      </c>
      <c r="G28" s="100">
        <v>6288.5360000000082</v>
      </c>
      <c r="H28" s="100">
        <v>6282.5750000000044</v>
      </c>
    </row>
    <row r="29" spans="1:8" s="91" customFormat="1">
      <c r="A29" s="92">
        <v>22</v>
      </c>
      <c r="B29" s="98" t="s">
        <v>39</v>
      </c>
      <c r="C29" s="99">
        <v>94960</v>
      </c>
      <c r="D29" s="100">
        <v>94950</v>
      </c>
      <c r="E29" s="101">
        <v>12321964</v>
      </c>
      <c r="F29" s="99">
        <v>12239771</v>
      </c>
      <c r="G29" s="100">
        <v>238371.21399999989</v>
      </c>
      <c r="H29" s="100">
        <v>334403.331000001</v>
      </c>
    </row>
    <row r="30" spans="1:8" s="91" customFormat="1">
      <c r="A30" s="92">
        <v>23</v>
      </c>
      <c r="B30" s="98" t="s">
        <v>40</v>
      </c>
      <c r="C30" s="99">
        <v>36263</v>
      </c>
      <c r="D30" s="100">
        <v>36275</v>
      </c>
      <c r="E30" s="101">
        <v>4923263</v>
      </c>
      <c r="F30" s="99">
        <v>4980288</v>
      </c>
      <c r="G30" s="100">
        <v>5631.2560000000003</v>
      </c>
      <c r="H30" s="100">
        <v>4190.1920000000009</v>
      </c>
    </row>
    <row r="31" spans="1:8" s="91" customFormat="1">
      <c r="A31" s="92">
        <v>24</v>
      </c>
      <c r="B31" s="98" t="s">
        <v>41</v>
      </c>
      <c r="C31" s="99">
        <v>11507</v>
      </c>
      <c r="D31" s="100">
        <v>11508</v>
      </c>
      <c r="E31" s="101">
        <v>1483478</v>
      </c>
      <c r="F31" s="99">
        <v>1485980</v>
      </c>
      <c r="G31" s="100">
        <v>76.800000000000026</v>
      </c>
      <c r="H31" s="100">
        <v>75.625999999999962</v>
      </c>
    </row>
    <row r="32" spans="1:8" s="91" customFormat="1">
      <c r="A32" s="92">
        <v>25</v>
      </c>
      <c r="B32" s="98" t="s">
        <v>42</v>
      </c>
      <c r="C32" s="99">
        <v>24321</v>
      </c>
      <c r="D32" s="100">
        <v>24321</v>
      </c>
      <c r="E32" s="101">
        <v>3289848</v>
      </c>
      <c r="F32" s="99">
        <v>3311624</v>
      </c>
      <c r="G32" s="100">
        <v>150.26500000000004</v>
      </c>
      <c r="H32" s="100">
        <v>223.32599999999996</v>
      </c>
    </row>
    <row r="33" spans="1:8" s="91" customFormat="1">
      <c r="A33" s="92">
        <v>26</v>
      </c>
      <c r="B33" s="98" t="s">
        <v>43</v>
      </c>
      <c r="C33" s="99">
        <v>1776</v>
      </c>
      <c r="D33" s="100">
        <v>1774</v>
      </c>
      <c r="E33" s="101">
        <v>75133</v>
      </c>
      <c r="F33" s="99">
        <v>76010</v>
      </c>
      <c r="G33" s="100">
        <v>23.938000000000006</v>
      </c>
      <c r="H33" s="100">
        <v>3.1839999999999993</v>
      </c>
    </row>
    <row r="34" spans="1:8" s="91" customFormat="1">
      <c r="A34" s="92">
        <v>27</v>
      </c>
      <c r="B34" s="98" t="s">
        <v>44</v>
      </c>
      <c r="C34" s="99">
        <v>286</v>
      </c>
      <c r="D34" s="100">
        <v>284</v>
      </c>
      <c r="E34" s="101">
        <v>38313</v>
      </c>
      <c r="F34" s="99">
        <v>36940</v>
      </c>
      <c r="G34" s="100">
        <v>0</v>
      </c>
      <c r="H34" s="100">
        <v>0</v>
      </c>
    </row>
    <row r="35" spans="1:8" s="91" customFormat="1">
      <c r="A35" s="92">
        <v>28</v>
      </c>
      <c r="B35" s="98" t="s">
        <v>45</v>
      </c>
      <c r="C35" s="99">
        <v>724</v>
      </c>
      <c r="D35" s="100">
        <v>724</v>
      </c>
      <c r="E35" s="101">
        <v>108935</v>
      </c>
      <c r="F35" s="99">
        <v>110926</v>
      </c>
      <c r="G35" s="100">
        <v>0</v>
      </c>
      <c r="H35" s="100">
        <v>0</v>
      </c>
    </row>
    <row r="36" spans="1:8" s="91" customFormat="1">
      <c r="A36" s="92">
        <v>29</v>
      </c>
      <c r="B36" s="98" t="s">
        <v>46</v>
      </c>
      <c r="C36" s="99">
        <v>2508</v>
      </c>
      <c r="D36" s="100">
        <v>2497</v>
      </c>
      <c r="E36" s="101">
        <v>325101</v>
      </c>
      <c r="F36" s="99">
        <v>332264</v>
      </c>
      <c r="G36" s="100">
        <v>15.487000000000004</v>
      </c>
      <c r="H36" s="100">
        <v>6.5519999999999996</v>
      </c>
    </row>
    <row r="37" spans="1:8" s="91" customFormat="1">
      <c r="A37" s="92">
        <v>30</v>
      </c>
      <c r="B37" s="98" t="s">
        <v>47</v>
      </c>
      <c r="C37" s="99">
        <v>19255</v>
      </c>
      <c r="D37" s="100">
        <v>19257</v>
      </c>
      <c r="E37" s="101">
        <v>2722694</v>
      </c>
      <c r="F37" s="99">
        <v>2726640</v>
      </c>
      <c r="G37" s="100">
        <v>4173.8619999999983</v>
      </c>
      <c r="H37" s="100">
        <v>7000.4300000000012</v>
      </c>
    </row>
    <row r="38" spans="1:8" s="91" customFormat="1">
      <c r="A38" s="92">
        <v>31</v>
      </c>
      <c r="B38" s="98" t="s">
        <v>48</v>
      </c>
      <c r="C38" s="99">
        <v>1751</v>
      </c>
      <c r="D38" s="100">
        <v>1756</v>
      </c>
      <c r="E38" s="101">
        <v>172761</v>
      </c>
      <c r="F38" s="99">
        <v>184305</v>
      </c>
      <c r="G38" s="100">
        <v>7.1530000000000005</v>
      </c>
      <c r="H38" s="100">
        <v>8.57</v>
      </c>
    </row>
    <row r="39" spans="1:8" s="91" customFormat="1">
      <c r="A39" s="92">
        <v>32</v>
      </c>
      <c r="B39" s="98" t="s">
        <v>49</v>
      </c>
      <c r="C39" s="99">
        <v>1017</v>
      </c>
      <c r="D39" s="100">
        <v>1016</v>
      </c>
      <c r="E39" s="101">
        <v>152764</v>
      </c>
      <c r="F39" s="99">
        <v>151427</v>
      </c>
      <c r="G39" s="100">
        <v>0.156</v>
      </c>
      <c r="H39" s="100">
        <v>34.037999999999997</v>
      </c>
    </row>
    <row r="40" spans="1:8" s="91" customFormat="1">
      <c r="A40" s="92">
        <v>33</v>
      </c>
      <c r="B40" s="98" t="s">
        <v>50</v>
      </c>
      <c r="C40" s="99">
        <v>17497</v>
      </c>
      <c r="D40" s="100">
        <v>17516</v>
      </c>
      <c r="E40" s="101">
        <v>2891347</v>
      </c>
      <c r="F40" s="99">
        <v>2921104</v>
      </c>
      <c r="G40" s="100">
        <v>11425.080000000004</v>
      </c>
      <c r="H40" s="100">
        <v>6832.6430000000009</v>
      </c>
    </row>
    <row r="41" spans="1:8" s="91" customFormat="1">
      <c r="A41" s="92">
        <v>34</v>
      </c>
      <c r="B41" s="98" t="s">
        <v>51</v>
      </c>
      <c r="C41" s="99">
        <v>152442</v>
      </c>
      <c r="D41" s="100">
        <v>152527</v>
      </c>
      <c r="E41" s="101">
        <v>21478125</v>
      </c>
      <c r="F41" s="99">
        <v>21418706</v>
      </c>
      <c r="G41" s="100">
        <v>82315.206000000006</v>
      </c>
      <c r="H41" s="100">
        <v>123547.00999999994</v>
      </c>
    </row>
    <row r="42" spans="1:8" s="91" customFormat="1">
      <c r="A42" s="92">
        <v>35</v>
      </c>
      <c r="B42" s="98" t="s">
        <v>52</v>
      </c>
      <c r="C42" s="99">
        <v>2</v>
      </c>
      <c r="D42" s="100">
        <v>2</v>
      </c>
      <c r="E42" s="101">
        <v>100</v>
      </c>
      <c r="F42" s="99">
        <v>41</v>
      </c>
      <c r="G42" s="100">
        <v>0</v>
      </c>
      <c r="H42" s="100">
        <v>0</v>
      </c>
    </row>
    <row r="43" spans="1:8" s="91" customFormat="1">
      <c r="A43" s="92">
        <v>36</v>
      </c>
      <c r="B43" s="98" t="s">
        <v>53</v>
      </c>
      <c r="C43" s="99">
        <v>126</v>
      </c>
      <c r="D43" s="100">
        <v>126</v>
      </c>
      <c r="E43" s="101">
        <v>46</v>
      </c>
      <c r="F43" s="99">
        <v>12</v>
      </c>
      <c r="G43" s="100">
        <v>2827.5410000000006</v>
      </c>
      <c r="H43" s="100">
        <v>4009.7130000000016</v>
      </c>
    </row>
    <row r="44" spans="1:8" s="91" customFormat="1">
      <c r="A44" s="92">
        <v>37</v>
      </c>
      <c r="B44" s="98" t="s">
        <v>54</v>
      </c>
      <c r="C44" s="99">
        <v>19031</v>
      </c>
      <c r="D44" s="100">
        <v>19031</v>
      </c>
      <c r="E44" s="101">
        <v>2042033</v>
      </c>
      <c r="F44" s="99">
        <v>2030579</v>
      </c>
      <c r="G44" s="100">
        <v>121.63500000000002</v>
      </c>
      <c r="H44" s="100">
        <v>290.05799999999994</v>
      </c>
    </row>
    <row r="45" spans="1:8" s="91" customFormat="1">
      <c r="A45" s="92">
        <v>38</v>
      </c>
      <c r="B45" s="98" t="s">
        <v>55</v>
      </c>
      <c r="C45" s="99">
        <v>2465</v>
      </c>
      <c r="D45" s="100">
        <v>2464</v>
      </c>
      <c r="E45" s="101">
        <v>233058</v>
      </c>
      <c r="F45" s="99">
        <v>237092</v>
      </c>
      <c r="G45" s="100">
        <v>0.22900000000000001</v>
      </c>
      <c r="H45" s="100">
        <v>17.605000000000004</v>
      </c>
    </row>
    <row r="46" spans="1:8" s="91" customFormat="1">
      <c r="A46" s="92">
        <v>39</v>
      </c>
      <c r="B46" s="98" t="s">
        <v>56</v>
      </c>
      <c r="C46" s="99">
        <v>9770</v>
      </c>
      <c r="D46" s="100">
        <v>9770</v>
      </c>
      <c r="E46" s="101">
        <v>1633868</v>
      </c>
      <c r="F46" s="99">
        <v>1640418</v>
      </c>
      <c r="G46" s="100">
        <v>0</v>
      </c>
      <c r="H46" s="100">
        <v>0</v>
      </c>
    </row>
    <row r="47" spans="1:8" s="91" customFormat="1">
      <c r="A47" s="92">
        <v>40</v>
      </c>
      <c r="B47" s="98" t="s">
        <v>57</v>
      </c>
      <c r="C47" s="99">
        <v>4123</v>
      </c>
      <c r="D47" s="100">
        <v>4122</v>
      </c>
      <c r="E47" s="101">
        <v>383748</v>
      </c>
      <c r="F47" s="99">
        <v>385757</v>
      </c>
      <c r="G47" s="100">
        <v>26.533999999999999</v>
      </c>
      <c r="H47" s="100">
        <v>89.774000000000001</v>
      </c>
    </row>
    <row r="48" spans="1:8" s="91" customFormat="1">
      <c r="A48" s="92">
        <v>41</v>
      </c>
      <c r="B48" s="98" t="s">
        <v>58</v>
      </c>
      <c r="C48" s="99">
        <v>44866</v>
      </c>
      <c r="D48" s="100">
        <v>44867</v>
      </c>
      <c r="E48" s="101">
        <v>5540746</v>
      </c>
      <c r="F48" s="99">
        <v>5551779</v>
      </c>
      <c r="G48" s="100">
        <v>22524.998000000014</v>
      </c>
      <c r="H48" s="100">
        <v>34047.359000000011</v>
      </c>
    </row>
    <row r="49" spans="1:8" s="91" customFormat="1">
      <c r="A49" s="105">
        <v>42</v>
      </c>
      <c r="B49" s="98" t="s">
        <v>59</v>
      </c>
      <c r="C49" s="99">
        <v>14685</v>
      </c>
      <c r="D49" s="100">
        <v>14690</v>
      </c>
      <c r="E49" s="101">
        <v>1705960</v>
      </c>
      <c r="F49" s="99">
        <v>1700671</v>
      </c>
      <c r="G49" s="100">
        <v>363.53099999999984</v>
      </c>
      <c r="H49" s="100">
        <v>688.77599999999973</v>
      </c>
    </row>
    <row r="50" spans="1:8" s="108" customFormat="1">
      <c r="A50" s="97"/>
      <c r="B50" s="106" t="s">
        <v>13</v>
      </c>
      <c r="C50" s="107">
        <f t="shared" ref="C50:H50" si="0">SUM(C8:C49)</f>
        <v>706677</v>
      </c>
      <c r="D50" s="107">
        <f t="shared" si="0"/>
        <v>706789</v>
      </c>
      <c r="E50" s="107">
        <f t="shared" si="0"/>
        <v>92326569</v>
      </c>
      <c r="F50" s="107">
        <f t="shared" si="0"/>
        <v>92484280</v>
      </c>
      <c r="G50" s="107">
        <f t="shared" si="0"/>
        <v>465298.53600000002</v>
      </c>
      <c r="H50" s="107">
        <f t="shared" si="0"/>
        <v>625400.78500000085</v>
      </c>
    </row>
    <row r="51" spans="1:8" s="91" customFormat="1" ht="12">
      <c r="B51" s="109"/>
      <c r="C51" s="15"/>
      <c r="D51" s="93"/>
      <c r="E51" s="15"/>
      <c r="F51" s="93"/>
      <c r="G51" s="15"/>
      <c r="H51" s="93"/>
    </row>
    <row r="52" spans="1:8" s="91" customFormat="1" ht="12">
      <c r="B52" s="110"/>
      <c r="C52" s="15"/>
      <c r="D52" s="93"/>
      <c r="E52" s="15"/>
      <c r="F52" s="93"/>
      <c r="G52" s="15"/>
      <c r="H52" s="93"/>
    </row>
    <row r="53" spans="1:8" s="91" customFormat="1" ht="12">
      <c r="C53" s="15"/>
      <c r="D53" s="93"/>
      <c r="E53" s="15"/>
      <c r="F53" s="93"/>
      <c r="G53" s="15"/>
      <c r="H53" s="93"/>
    </row>
    <row r="54" spans="1:8" s="91" customFormat="1" ht="12">
      <c r="C54" s="15"/>
      <c r="D54" s="93"/>
      <c r="E54" s="15"/>
      <c r="F54" s="93"/>
      <c r="G54" s="15"/>
      <c r="H54" s="93"/>
    </row>
    <row r="55" spans="1:8" s="91" customFormat="1" ht="12">
      <c r="C55" s="15"/>
      <c r="D55" s="93"/>
      <c r="E55" s="15"/>
      <c r="F55" s="93"/>
      <c r="G55" s="15"/>
      <c r="H55" s="93"/>
    </row>
    <row r="56" spans="1:8" s="91" customFormat="1" ht="12">
      <c r="C56" s="15"/>
      <c r="D56" s="93"/>
      <c r="E56" s="15"/>
      <c r="F56" s="93"/>
      <c r="G56" s="15"/>
      <c r="H56" s="93"/>
    </row>
    <row r="57" spans="1:8" s="91" customFormat="1" ht="12">
      <c r="C57" s="15"/>
      <c r="D57" s="93"/>
      <c r="E57" s="15"/>
      <c r="F57" s="93"/>
      <c r="G57" s="15"/>
      <c r="H57" s="93"/>
    </row>
    <row r="58" spans="1:8" s="91" customFormat="1" ht="12">
      <c r="C58" s="15"/>
      <c r="D58" s="93"/>
      <c r="E58" s="15"/>
      <c r="F58" s="93"/>
      <c r="G58" s="15"/>
      <c r="H58" s="93"/>
    </row>
    <row r="59" spans="1:8" s="91" customFormat="1" ht="12">
      <c r="C59" s="15"/>
      <c r="D59" s="93"/>
      <c r="E59" s="15"/>
      <c r="F59" s="93"/>
      <c r="G59" s="15"/>
      <c r="H59" s="93"/>
    </row>
    <row r="60" spans="1:8" s="91" customFormat="1" ht="12">
      <c r="C60" s="15"/>
      <c r="D60" s="93"/>
      <c r="E60" s="15"/>
      <c r="F60" s="93"/>
      <c r="G60" s="15"/>
      <c r="H60" s="93"/>
    </row>
    <row r="61" spans="1:8" s="91" customFormat="1" ht="12">
      <c r="C61" s="15"/>
      <c r="D61" s="93"/>
      <c r="E61" s="15"/>
      <c r="F61" s="93"/>
      <c r="G61" s="15"/>
      <c r="H61" s="93"/>
    </row>
    <row r="62" spans="1:8" s="91" customFormat="1" ht="12">
      <c r="C62" s="15"/>
      <c r="D62" s="93"/>
      <c r="E62" s="15"/>
      <c r="F62" s="93"/>
      <c r="G62" s="15"/>
      <c r="H62" s="93"/>
    </row>
    <row r="63" spans="1:8" s="91" customFormat="1" ht="12">
      <c r="C63" s="15"/>
      <c r="D63" s="93"/>
      <c r="E63" s="15"/>
      <c r="F63" s="93"/>
      <c r="G63" s="15"/>
      <c r="H63" s="93"/>
    </row>
    <row r="64" spans="1:8" s="91" customFormat="1" ht="12">
      <c r="C64" s="15"/>
      <c r="D64" s="93"/>
      <c r="E64" s="15"/>
      <c r="F64" s="93"/>
      <c r="G64" s="15"/>
      <c r="H64" s="93"/>
    </row>
    <row r="65" spans="3:8" s="91" customFormat="1" ht="12">
      <c r="C65" s="15"/>
      <c r="D65" s="93"/>
      <c r="E65" s="15"/>
      <c r="F65" s="93"/>
      <c r="G65" s="15"/>
      <c r="H65" s="93"/>
    </row>
    <row r="66" spans="3:8" s="91" customFormat="1" ht="12">
      <c r="C66" s="15"/>
      <c r="D66" s="93"/>
      <c r="E66" s="15"/>
      <c r="F66" s="93"/>
      <c r="G66" s="15"/>
      <c r="H66" s="93"/>
    </row>
    <row r="67" spans="3:8" s="91" customFormat="1" ht="12">
      <c r="C67" s="15"/>
      <c r="D67" s="93"/>
      <c r="E67" s="15"/>
      <c r="F67" s="93"/>
      <c r="G67" s="15"/>
      <c r="H67" s="93"/>
    </row>
    <row r="68" spans="3:8" s="91" customFormat="1" ht="12">
      <c r="C68" s="15"/>
      <c r="D68" s="93"/>
      <c r="E68" s="15"/>
      <c r="F68" s="93"/>
      <c r="G68" s="15"/>
      <c r="H68" s="93"/>
    </row>
    <row r="69" spans="3:8" s="91" customFormat="1" ht="12">
      <c r="C69" s="15"/>
      <c r="D69" s="93"/>
      <c r="E69" s="15"/>
      <c r="F69" s="93"/>
      <c r="G69" s="15"/>
      <c r="H69" s="93"/>
    </row>
    <row r="70" spans="3:8" s="91" customFormat="1" ht="12">
      <c r="C70" s="15"/>
      <c r="D70" s="93"/>
      <c r="E70" s="15"/>
      <c r="F70" s="93"/>
      <c r="G70" s="15"/>
      <c r="H70" s="93"/>
    </row>
    <row r="71" spans="3:8" s="91" customFormat="1" ht="12">
      <c r="C71" s="15"/>
      <c r="D71" s="93"/>
      <c r="E71" s="15"/>
      <c r="F71" s="93"/>
      <c r="G71" s="15"/>
      <c r="H71" s="93"/>
    </row>
    <row r="72" spans="3:8" s="91" customFormat="1" ht="12">
      <c r="C72" s="15"/>
      <c r="D72" s="93"/>
      <c r="E72" s="15"/>
      <c r="F72" s="93"/>
      <c r="G72" s="15"/>
      <c r="H72" s="93"/>
    </row>
    <row r="73" spans="3:8" s="91" customFormat="1" ht="12">
      <c r="C73" s="15"/>
      <c r="D73" s="93"/>
      <c r="E73" s="15"/>
      <c r="F73" s="93"/>
      <c r="G73" s="15"/>
      <c r="H73" s="93"/>
    </row>
    <row r="74" spans="3:8" s="91" customFormat="1" ht="12">
      <c r="C74" s="15"/>
      <c r="D74" s="93"/>
      <c r="E74" s="15"/>
      <c r="F74" s="93"/>
      <c r="G74" s="15"/>
      <c r="H74" s="93"/>
    </row>
    <row r="75" spans="3:8" s="91" customFormat="1" ht="12">
      <c r="C75" s="15"/>
      <c r="D75" s="93"/>
      <c r="E75" s="15"/>
      <c r="F75" s="93"/>
      <c r="G75" s="15"/>
      <c r="H75" s="93"/>
    </row>
    <row r="76" spans="3:8" s="91" customFormat="1" ht="12">
      <c r="C76" s="15"/>
      <c r="D76" s="93"/>
      <c r="E76" s="15"/>
      <c r="F76" s="93"/>
      <c r="G76" s="15"/>
      <c r="H76" s="93"/>
    </row>
    <row r="77" spans="3:8" s="91" customFormat="1" ht="12">
      <c r="C77" s="15"/>
      <c r="D77" s="93"/>
      <c r="E77" s="15"/>
      <c r="F77" s="93"/>
      <c r="G77" s="15"/>
      <c r="H77" s="93"/>
    </row>
    <row r="78" spans="3:8" s="91" customFormat="1" ht="12">
      <c r="C78" s="15"/>
      <c r="D78" s="93"/>
      <c r="E78" s="15"/>
      <c r="F78" s="93"/>
      <c r="G78" s="15"/>
      <c r="H78" s="93"/>
    </row>
    <row r="79" spans="3:8" s="91" customFormat="1" ht="12">
      <c r="C79" s="15"/>
      <c r="D79" s="93"/>
      <c r="E79" s="15"/>
      <c r="F79" s="93"/>
      <c r="G79" s="15"/>
      <c r="H79" s="93"/>
    </row>
    <row r="80" spans="3:8" s="91" customFormat="1" ht="12">
      <c r="C80" s="15"/>
      <c r="D80" s="93"/>
      <c r="E80" s="15"/>
      <c r="F80" s="93"/>
      <c r="G80" s="15"/>
      <c r="H80" s="93"/>
    </row>
    <row r="81" spans="2:8" s="91" customFormat="1" ht="12">
      <c r="C81" s="15"/>
      <c r="D81" s="93"/>
      <c r="E81" s="15"/>
      <c r="F81" s="93"/>
      <c r="G81" s="15"/>
      <c r="H81" s="93"/>
    </row>
    <row r="82" spans="2:8" s="91" customFormat="1" ht="12">
      <c r="C82" s="15"/>
      <c r="D82" s="93"/>
      <c r="E82" s="15"/>
      <c r="F82" s="93"/>
      <c r="G82" s="15"/>
      <c r="H82" s="93"/>
    </row>
    <row r="83" spans="2:8" s="91" customFormat="1" ht="12">
      <c r="C83" s="15"/>
      <c r="D83" s="93"/>
      <c r="E83" s="15"/>
      <c r="F83" s="93"/>
      <c r="G83" s="15"/>
      <c r="H83" s="93"/>
    </row>
    <row r="84" spans="2:8" s="91" customFormat="1" ht="12">
      <c r="C84" s="15"/>
      <c r="D84" s="93"/>
      <c r="E84" s="15"/>
      <c r="F84" s="93"/>
      <c r="G84" s="15"/>
      <c r="H84" s="93"/>
    </row>
    <row r="85" spans="2:8" s="91" customFormat="1" ht="12">
      <c r="C85" s="15"/>
      <c r="D85" s="93"/>
      <c r="E85" s="15"/>
      <c r="F85" s="93"/>
      <c r="G85" s="15"/>
      <c r="H85" s="93"/>
    </row>
    <row r="86" spans="2:8" s="91" customFormat="1" ht="12">
      <c r="C86" s="15"/>
      <c r="D86" s="93"/>
      <c r="E86" s="15"/>
      <c r="F86" s="93"/>
      <c r="G86" s="15"/>
      <c r="H86" s="93"/>
    </row>
    <row r="87" spans="2:8" s="91" customFormat="1" ht="12">
      <c r="C87" s="15"/>
      <c r="D87" s="93"/>
      <c r="E87" s="15"/>
      <c r="F87" s="93"/>
      <c r="G87" s="15"/>
      <c r="H87" s="93"/>
    </row>
    <row r="88" spans="2:8" s="91" customFormat="1" ht="12">
      <c r="C88" s="15"/>
      <c r="D88" s="93"/>
      <c r="E88" s="15"/>
      <c r="F88" s="93"/>
      <c r="G88" s="15"/>
      <c r="H88" s="93"/>
    </row>
    <row r="89" spans="2:8" s="91" customFormat="1" ht="12">
      <c r="C89" s="15"/>
      <c r="D89" s="93"/>
      <c r="E89" s="15"/>
      <c r="F89" s="93"/>
      <c r="G89" s="15"/>
      <c r="H89" s="93"/>
    </row>
    <row r="90" spans="2:8" s="91" customFormat="1" ht="12">
      <c r="C90" s="15"/>
      <c r="D90" s="93"/>
      <c r="E90" s="15"/>
      <c r="F90" s="93"/>
      <c r="G90" s="15"/>
      <c r="H90" s="93"/>
    </row>
    <row r="91" spans="2:8" s="91" customFormat="1" ht="12">
      <c r="C91" s="15"/>
      <c r="D91" s="93"/>
      <c r="E91" s="15"/>
      <c r="F91" s="93"/>
      <c r="G91" s="15"/>
      <c r="H91" s="93"/>
    </row>
    <row r="92" spans="2:8" s="91" customFormat="1" ht="12">
      <c r="C92" s="15"/>
      <c r="D92" s="93"/>
      <c r="E92" s="15"/>
      <c r="F92" s="93"/>
      <c r="G92" s="15"/>
      <c r="H92" s="93"/>
    </row>
    <row r="93" spans="2:8" s="91" customFormat="1" ht="12">
      <c r="C93" s="15"/>
      <c r="D93" s="93"/>
      <c r="E93" s="15"/>
      <c r="F93" s="93"/>
      <c r="G93" s="15"/>
      <c r="H93" s="93"/>
    </row>
    <row r="94" spans="2:8">
      <c r="B94" s="94"/>
      <c r="C94" s="6"/>
      <c r="D94" s="95"/>
      <c r="E94" s="6"/>
      <c r="F94" s="95"/>
      <c r="G94" s="6"/>
      <c r="H94" s="95"/>
    </row>
    <row r="95" spans="2:8">
      <c r="B95" s="94"/>
      <c r="C95" s="6"/>
      <c r="D95" s="95"/>
      <c r="E95" s="6"/>
      <c r="F95" s="95"/>
      <c r="G95" s="6"/>
      <c r="H95" s="95"/>
    </row>
    <row r="96" spans="2:8">
      <c r="B96" s="94"/>
      <c r="C96" s="6"/>
      <c r="D96" s="95"/>
      <c r="E96" s="6"/>
      <c r="F96" s="95"/>
      <c r="G96" s="6"/>
      <c r="H96" s="95"/>
    </row>
    <row r="97" spans="2:8">
      <c r="B97" s="94"/>
      <c r="C97" s="6"/>
      <c r="D97" s="95"/>
      <c r="E97" s="6"/>
      <c r="F97" s="95"/>
      <c r="G97" s="6"/>
      <c r="H97" s="95"/>
    </row>
    <row r="98" spans="2:8">
      <c r="B98" s="94"/>
      <c r="C98" s="6"/>
      <c r="D98" s="95"/>
      <c r="E98" s="6"/>
      <c r="F98" s="95"/>
      <c r="G98" s="6"/>
      <c r="H98" s="95"/>
    </row>
    <row r="99" spans="2:8">
      <c r="B99" s="94"/>
      <c r="C99" s="6"/>
      <c r="D99" s="95"/>
      <c r="E99" s="6"/>
      <c r="F99" s="95"/>
      <c r="G99" s="6"/>
      <c r="H99" s="95"/>
    </row>
    <row r="100" spans="2:8">
      <c r="B100" s="94"/>
      <c r="C100" s="6"/>
      <c r="D100" s="95"/>
      <c r="E100" s="6"/>
      <c r="F100" s="95"/>
      <c r="G100" s="6"/>
      <c r="H100" s="95"/>
    </row>
    <row r="101" spans="2:8">
      <c r="B101" s="94"/>
      <c r="C101" s="6"/>
      <c r="D101" s="95"/>
      <c r="E101" s="6"/>
      <c r="F101" s="95"/>
      <c r="G101" s="6"/>
      <c r="H101" s="95"/>
    </row>
    <row r="102" spans="2:8">
      <c r="B102" s="94"/>
      <c r="C102" s="6"/>
      <c r="D102" s="95"/>
      <c r="E102" s="6"/>
      <c r="F102" s="95"/>
      <c r="G102" s="6"/>
      <c r="H102" s="95"/>
    </row>
    <row r="103" spans="2:8">
      <c r="B103" s="94"/>
      <c r="C103" s="6"/>
      <c r="D103" s="95"/>
      <c r="E103" s="6"/>
      <c r="F103" s="95"/>
      <c r="G103" s="6"/>
      <c r="H103" s="95"/>
    </row>
    <row r="104" spans="2:8">
      <c r="B104" s="94"/>
      <c r="C104" s="6"/>
      <c r="D104" s="95"/>
      <c r="E104" s="6"/>
      <c r="F104" s="95"/>
      <c r="G104" s="6"/>
      <c r="H104" s="95"/>
    </row>
    <row r="105" spans="2:8">
      <c r="B105" s="94"/>
      <c r="C105" s="6"/>
      <c r="D105" s="95"/>
      <c r="E105" s="6"/>
      <c r="F105" s="95"/>
      <c r="G105" s="6"/>
      <c r="H105" s="95"/>
    </row>
    <row r="106" spans="2:8">
      <c r="B106" s="94"/>
      <c r="C106" s="6"/>
      <c r="D106" s="95"/>
      <c r="E106" s="6"/>
      <c r="F106" s="95"/>
      <c r="G106" s="6"/>
      <c r="H106" s="95"/>
    </row>
    <row r="107" spans="2:8">
      <c r="B107" s="94"/>
      <c r="C107" s="6"/>
      <c r="D107" s="95"/>
      <c r="E107" s="6"/>
      <c r="F107" s="95"/>
      <c r="G107" s="6"/>
      <c r="H107" s="95"/>
    </row>
    <row r="108" spans="2:8">
      <c r="B108" s="94"/>
      <c r="C108" s="6"/>
      <c r="D108" s="95"/>
      <c r="E108" s="6"/>
      <c r="F108" s="95"/>
      <c r="G108" s="6"/>
      <c r="H108" s="95"/>
    </row>
    <row r="109" spans="2:8">
      <c r="B109" s="94"/>
      <c r="C109" s="6"/>
      <c r="D109" s="95"/>
      <c r="E109" s="6"/>
      <c r="F109" s="95"/>
      <c r="G109" s="6"/>
      <c r="H109" s="95"/>
    </row>
    <row r="110" spans="2:8">
      <c r="B110" s="94"/>
      <c r="C110" s="6"/>
      <c r="D110" s="95"/>
      <c r="E110" s="6"/>
      <c r="F110" s="95"/>
      <c r="G110" s="6"/>
      <c r="H110" s="95"/>
    </row>
    <row r="111" spans="2:8">
      <c r="B111" s="94"/>
      <c r="C111" s="6"/>
      <c r="D111" s="95"/>
      <c r="E111" s="6"/>
      <c r="F111" s="95"/>
      <c r="G111" s="6"/>
      <c r="H111" s="95"/>
    </row>
    <row r="112" spans="2:8">
      <c r="B112" s="94"/>
      <c r="C112" s="6"/>
      <c r="D112" s="95"/>
      <c r="E112" s="6"/>
      <c r="F112" s="95"/>
      <c r="G112" s="6"/>
      <c r="H112" s="95"/>
    </row>
    <row r="113" spans="2:8">
      <c r="B113" s="94"/>
      <c r="C113" s="6"/>
      <c r="D113" s="95"/>
      <c r="E113" s="6"/>
      <c r="F113" s="95"/>
      <c r="G113" s="6"/>
      <c r="H113" s="95"/>
    </row>
    <row r="114" spans="2:8">
      <c r="B114" s="94"/>
      <c r="C114" s="6"/>
      <c r="D114" s="95"/>
      <c r="E114" s="6"/>
      <c r="F114" s="95"/>
      <c r="G114" s="6"/>
      <c r="H114" s="95"/>
    </row>
    <row r="115" spans="2:8">
      <c r="B115" s="94"/>
      <c r="C115" s="6"/>
      <c r="D115" s="95"/>
      <c r="E115" s="6"/>
      <c r="F115" s="95"/>
      <c r="G115" s="6"/>
      <c r="H115" s="95"/>
    </row>
    <row r="116" spans="2:8">
      <c r="B116" s="94"/>
      <c r="C116" s="6"/>
      <c r="D116" s="95"/>
      <c r="E116" s="6"/>
      <c r="F116" s="95"/>
      <c r="G116" s="6"/>
      <c r="H116" s="95"/>
    </row>
    <row r="117" spans="2:8">
      <c r="B117" s="94"/>
      <c r="C117" s="6"/>
      <c r="D117" s="95"/>
      <c r="E117" s="6"/>
      <c r="F117" s="95"/>
      <c r="G117" s="6"/>
      <c r="H117" s="95"/>
    </row>
    <row r="118" spans="2:8">
      <c r="B118" s="94"/>
      <c r="C118" s="6"/>
      <c r="D118" s="95"/>
      <c r="E118" s="6"/>
      <c r="F118" s="95"/>
      <c r="G118" s="6"/>
      <c r="H118" s="95"/>
    </row>
    <row r="119" spans="2:8">
      <c r="B119" s="94"/>
      <c r="C119" s="6"/>
      <c r="D119" s="95"/>
      <c r="E119" s="6"/>
      <c r="F119" s="95"/>
      <c r="G119" s="6"/>
      <c r="H119" s="95"/>
    </row>
    <row r="120" spans="2:8">
      <c r="B120" s="94"/>
      <c r="C120" s="6"/>
      <c r="D120" s="95"/>
      <c r="E120" s="6"/>
      <c r="F120" s="95"/>
      <c r="G120" s="6"/>
      <c r="H120" s="95"/>
    </row>
    <row r="121" spans="2:8">
      <c r="B121" s="94"/>
      <c r="C121" s="6"/>
      <c r="D121" s="95"/>
      <c r="E121" s="6"/>
      <c r="F121" s="95"/>
      <c r="G121" s="6"/>
      <c r="H121" s="95"/>
    </row>
    <row r="122" spans="2:8">
      <c r="B122" s="94"/>
      <c r="C122" s="6"/>
      <c r="D122" s="95"/>
      <c r="E122" s="6"/>
      <c r="F122" s="95"/>
      <c r="G122" s="6"/>
      <c r="H122" s="95"/>
    </row>
    <row r="123" spans="2:8">
      <c r="B123" s="94"/>
      <c r="C123" s="6"/>
      <c r="D123" s="95"/>
      <c r="E123" s="6"/>
      <c r="F123" s="95"/>
      <c r="G123" s="6"/>
      <c r="H123" s="95"/>
    </row>
    <row r="124" spans="2:8">
      <c r="B124" s="94"/>
      <c r="C124" s="6"/>
      <c r="D124" s="95"/>
      <c r="E124" s="6"/>
      <c r="F124" s="95"/>
      <c r="G124" s="6"/>
      <c r="H124" s="95"/>
    </row>
    <row r="125" spans="2:8">
      <c r="B125" s="94"/>
      <c r="C125" s="6"/>
      <c r="D125" s="95"/>
      <c r="E125" s="6"/>
      <c r="F125" s="95"/>
      <c r="G125" s="6"/>
      <c r="H125" s="95"/>
    </row>
    <row r="126" spans="2:8">
      <c r="B126" s="94"/>
      <c r="C126" s="6"/>
      <c r="D126" s="95"/>
      <c r="E126" s="6"/>
      <c r="F126" s="95"/>
      <c r="G126" s="6"/>
      <c r="H126" s="95"/>
    </row>
    <row r="127" spans="2:8">
      <c r="B127" s="94"/>
      <c r="C127" s="6"/>
      <c r="D127" s="95"/>
      <c r="E127" s="6"/>
      <c r="F127" s="95"/>
      <c r="G127" s="6"/>
      <c r="H127" s="95"/>
    </row>
    <row r="128" spans="2:8">
      <c r="B128" s="94"/>
      <c r="C128" s="6"/>
      <c r="D128" s="95"/>
      <c r="E128" s="6"/>
      <c r="F128" s="95"/>
      <c r="G128" s="6"/>
      <c r="H128" s="95"/>
    </row>
    <row r="129" spans="2:8">
      <c r="B129" s="94"/>
      <c r="C129" s="6"/>
      <c r="D129" s="95"/>
      <c r="E129" s="6"/>
      <c r="F129" s="95"/>
      <c r="G129" s="6"/>
      <c r="H129" s="95"/>
    </row>
    <row r="130" spans="2:8">
      <c r="B130" s="94"/>
      <c r="C130" s="6"/>
      <c r="D130" s="95"/>
      <c r="E130" s="6"/>
      <c r="F130" s="95"/>
      <c r="G130" s="6"/>
      <c r="H130" s="95"/>
    </row>
    <row r="131" spans="2:8">
      <c r="B131" s="94"/>
      <c r="C131" s="6"/>
      <c r="D131" s="95"/>
      <c r="E131" s="6"/>
      <c r="F131" s="95"/>
      <c r="G131" s="6"/>
      <c r="H131" s="95"/>
    </row>
    <row r="132" spans="2:8">
      <c r="B132" s="94"/>
      <c r="C132" s="6"/>
      <c r="D132" s="95"/>
      <c r="E132" s="6"/>
      <c r="F132" s="95"/>
      <c r="G132" s="6"/>
      <c r="H132" s="95"/>
    </row>
    <row r="133" spans="2:8">
      <c r="B133" s="94"/>
      <c r="C133" s="6"/>
      <c r="D133" s="95"/>
      <c r="E133" s="6"/>
      <c r="F133" s="95"/>
      <c r="G133" s="6"/>
      <c r="H133" s="95"/>
    </row>
    <row r="134" spans="2:8">
      <c r="B134" s="94"/>
      <c r="C134" s="6"/>
      <c r="D134" s="95"/>
      <c r="E134" s="6"/>
      <c r="F134" s="95"/>
      <c r="G134" s="6"/>
      <c r="H134" s="95"/>
    </row>
    <row r="135" spans="2:8">
      <c r="B135" s="94"/>
      <c r="C135" s="6"/>
      <c r="D135" s="95"/>
      <c r="E135" s="6"/>
      <c r="F135" s="95"/>
      <c r="G135" s="6"/>
      <c r="H135" s="95"/>
    </row>
    <row r="136" spans="2:8">
      <c r="B136" s="94"/>
      <c r="C136" s="6"/>
      <c r="D136" s="95"/>
      <c r="E136" s="6"/>
      <c r="F136" s="95"/>
      <c r="G136" s="6"/>
      <c r="H136" s="95"/>
    </row>
    <row r="137" spans="2:8">
      <c r="B137" s="94"/>
      <c r="C137" s="6"/>
      <c r="D137" s="95"/>
      <c r="E137" s="6"/>
      <c r="F137" s="95"/>
      <c r="G137" s="6"/>
      <c r="H137" s="95"/>
    </row>
    <row r="138" spans="2:8">
      <c r="B138" s="94"/>
      <c r="C138" s="6"/>
      <c r="D138" s="95"/>
      <c r="E138" s="6"/>
      <c r="F138" s="95"/>
      <c r="G138" s="6"/>
      <c r="H138" s="95"/>
    </row>
    <row r="139" spans="2:8">
      <c r="B139" s="94"/>
      <c r="C139" s="6"/>
      <c r="D139" s="95"/>
      <c r="E139" s="6"/>
      <c r="F139" s="95"/>
      <c r="G139" s="6"/>
      <c r="H139" s="95"/>
    </row>
    <row r="140" spans="2:8">
      <c r="B140" s="94"/>
      <c r="C140" s="6"/>
      <c r="D140" s="95"/>
      <c r="E140" s="6"/>
      <c r="F140" s="95"/>
      <c r="G140" s="6"/>
      <c r="H140" s="95"/>
    </row>
    <row r="141" spans="2:8">
      <c r="B141" s="94"/>
      <c r="C141" s="6"/>
      <c r="D141" s="95"/>
      <c r="E141" s="6"/>
      <c r="F141" s="95"/>
      <c r="G141" s="6"/>
      <c r="H141" s="95"/>
    </row>
    <row r="142" spans="2:8">
      <c r="B142" s="94"/>
      <c r="C142" s="6"/>
      <c r="D142" s="95"/>
      <c r="E142" s="6"/>
      <c r="F142" s="95"/>
      <c r="G142" s="6"/>
      <c r="H142" s="95"/>
    </row>
    <row r="143" spans="2:8">
      <c r="B143" s="94"/>
      <c r="C143" s="6"/>
      <c r="D143" s="95"/>
      <c r="E143" s="6"/>
      <c r="F143" s="95"/>
      <c r="G143" s="6"/>
      <c r="H143" s="95"/>
    </row>
    <row r="144" spans="2:8">
      <c r="B144" s="94"/>
      <c r="C144" s="6"/>
      <c r="D144" s="95"/>
      <c r="E144" s="6"/>
      <c r="F144" s="95"/>
      <c r="G144" s="6"/>
      <c r="H144" s="95"/>
    </row>
    <row r="145" spans="2:8">
      <c r="B145" s="94"/>
      <c r="C145" s="6"/>
      <c r="D145" s="95"/>
      <c r="E145" s="6"/>
      <c r="F145" s="95"/>
      <c r="G145" s="6"/>
      <c r="H145" s="95"/>
    </row>
    <row r="146" spans="2:8">
      <c r="B146" s="94"/>
      <c r="C146" s="6"/>
      <c r="D146" s="95"/>
      <c r="E146" s="6"/>
      <c r="F146" s="95"/>
      <c r="G146" s="6"/>
      <c r="H146" s="95"/>
    </row>
    <row r="147" spans="2:8">
      <c r="B147" s="94"/>
      <c r="C147" s="6"/>
      <c r="D147" s="95"/>
      <c r="E147" s="6"/>
      <c r="F147" s="95"/>
      <c r="G147" s="6"/>
      <c r="H147" s="95"/>
    </row>
    <row r="148" spans="2:8">
      <c r="B148" s="94"/>
      <c r="C148" s="6"/>
      <c r="D148" s="95"/>
      <c r="E148" s="6"/>
      <c r="F148" s="95"/>
      <c r="G148" s="6"/>
      <c r="H148" s="95"/>
    </row>
    <row r="149" spans="2:8">
      <c r="B149" s="94"/>
      <c r="C149" s="6"/>
      <c r="D149" s="95"/>
      <c r="E149" s="6"/>
      <c r="F149" s="95"/>
      <c r="G149" s="6"/>
      <c r="H149" s="95"/>
    </row>
    <row r="150" spans="2:8">
      <c r="B150" s="94"/>
      <c r="C150" s="6"/>
      <c r="D150" s="95"/>
      <c r="E150" s="6"/>
      <c r="F150" s="95"/>
      <c r="G150" s="6"/>
      <c r="H150" s="95"/>
    </row>
    <row r="151" spans="2:8">
      <c r="B151" s="94"/>
      <c r="C151" s="6"/>
      <c r="D151" s="95"/>
      <c r="E151" s="6"/>
      <c r="F151" s="95"/>
      <c r="G151" s="6"/>
      <c r="H151" s="95"/>
    </row>
    <row r="152" spans="2:8">
      <c r="B152" s="94"/>
      <c r="C152" s="6"/>
      <c r="D152" s="95"/>
      <c r="E152" s="6"/>
      <c r="F152" s="95"/>
      <c r="G152" s="6"/>
      <c r="H152" s="95"/>
    </row>
    <row r="153" spans="2:8">
      <c r="B153" s="94"/>
      <c r="C153" s="6"/>
      <c r="D153" s="95"/>
      <c r="E153" s="6"/>
      <c r="F153" s="95"/>
      <c r="G153" s="6"/>
      <c r="H153" s="95"/>
    </row>
    <row r="154" spans="2:8">
      <c r="B154" s="94"/>
      <c r="C154" s="6"/>
      <c r="D154" s="95"/>
      <c r="E154" s="6"/>
      <c r="F154" s="95"/>
      <c r="G154" s="6"/>
      <c r="H154" s="95"/>
    </row>
    <row r="155" spans="2:8">
      <c r="B155" s="94"/>
      <c r="C155" s="6"/>
      <c r="D155" s="95"/>
      <c r="E155" s="6"/>
      <c r="F155" s="95"/>
      <c r="G155" s="6"/>
      <c r="H155" s="95"/>
    </row>
    <row r="156" spans="2:8">
      <c r="B156" s="94"/>
      <c r="C156" s="6"/>
      <c r="D156" s="95"/>
      <c r="E156" s="6"/>
      <c r="F156" s="95"/>
      <c r="G156" s="6"/>
      <c r="H156" s="95"/>
    </row>
    <row r="157" spans="2:8">
      <c r="B157" s="94"/>
      <c r="C157" s="6"/>
      <c r="D157" s="95"/>
      <c r="E157" s="6"/>
      <c r="F157" s="95"/>
      <c r="G157" s="6"/>
      <c r="H157" s="95"/>
    </row>
    <row r="158" spans="2:8">
      <c r="B158" s="94"/>
      <c r="C158" s="6"/>
      <c r="D158" s="95"/>
      <c r="E158" s="6"/>
      <c r="F158" s="95"/>
      <c r="G158" s="6"/>
      <c r="H158" s="95"/>
    </row>
    <row r="159" spans="2:8">
      <c r="B159" s="94"/>
      <c r="C159" s="6"/>
      <c r="D159" s="95"/>
      <c r="E159" s="6"/>
      <c r="F159" s="95"/>
      <c r="G159" s="6"/>
      <c r="H159" s="95"/>
    </row>
    <row r="160" spans="2:8">
      <c r="B160" s="94"/>
      <c r="C160" s="6"/>
      <c r="D160" s="95"/>
      <c r="E160" s="6"/>
      <c r="F160" s="95"/>
      <c r="G160" s="6"/>
      <c r="H160" s="95"/>
    </row>
    <row r="161" spans="2:8">
      <c r="B161" s="94"/>
      <c r="C161" s="6"/>
      <c r="D161" s="95"/>
      <c r="E161" s="6"/>
      <c r="F161" s="95"/>
      <c r="G161" s="6"/>
      <c r="H161" s="95"/>
    </row>
    <row r="162" spans="2:8">
      <c r="B162" s="94"/>
      <c r="C162" s="6"/>
      <c r="D162" s="95"/>
      <c r="E162" s="6"/>
      <c r="F162" s="95"/>
      <c r="G162" s="6"/>
      <c r="H162" s="95"/>
    </row>
    <row r="163" spans="2:8">
      <c r="B163" s="94"/>
      <c r="C163" s="6"/>
      <c r="D163" s="95"/>
      <c r="E163" s="6"/>
      <c r="F163" s="95"/>
      <c r="G163" s="6"/>
      <c r="H163" s="95"/>
    </row>
    <row r="164" spans="2:8">
      <c r="B164" s="94"/>
      <c r="C164" s="6"/>
      <c r="D164" s="95"/>
      <c r="E164" s="6"/>
      <c r="F164" s="95"/>
      <c r="G164" s="6"/>
      <c r="H164" s="95"/>
    </row>
    <row r="165" spans="2:8">
      <c r="B165" s="94"/>
      <c r="C165" s="6"/>
      <c r="D165" s="95"/>
      <c r="E165" s="6"/>
      <c r="F165" s="95"/>
      <c r="G165" s="6"/>
      <c r="H165" s="95"/>
    </row>
    <row r="166" spans="2:8">
      <c r="B166" s="94"/>
      <c r="C166" s="6"/>
      <c r="D166" s="95"/>
      <c r="E166" s="6"/>
      <c r="F166" s="95"/>
      <c r="G166" s="6"/>
      <c r="H166" s="95"/>
    </row>
    <row r="167" spans="2:8">
      <c r="B167" s="94"/>
      <c r="C167" s="6"/>
      <c r="D167" s="95"/>
      <c r="E167" s="6"/>
      <c r="F167" s="95"/>
      <c r="G167" s="6"/>
      <c r="H167" s="95"/>
    </row>
    <row r="168" spans="2:8">
      <c r="B168" s="94"/>
      <c r="C168" s="6"/>
      <c r="D168" s="95"/>
      <c r="E168" s="6"/>
      <c r="F168" s="95"/>
      <c r="G168" s="6"/>
      <c r="H168" s="95"/>
    </row>
    <row r="169" spans="2:8">
      <c r="B169" s="94"/>
      <c r="C169" s="6"/>
      <c r="D169" s="95"/>
      <c r="E169" s="6"/>
      <c r="F169" s="95"/>
      <c r="G169" s="6"/>
      <c r="H169" s="95"/>
    </row>
    <row r="170" spans="2:8">
      <c r="B170" s="94"/>
      <c r="C170" s="6"/>
      <c r="D170" s="95"/>
      <c r="E170" s="6"/>
      <c r="F170" s="95"/>
      <c r="G170" s="6"/>
      <c r="H170" s="95"/>
    </row>
    <row r="171" spans="2:8">
      <c r="B171" s="94"/>
      <c r="C171" s="6"/>
      <c r="D171" s="95"/>
      <c r="E171" s="6"/>
      <c r="F171" s="95"/>
      <c r="G171" s="6"/>
      <c r="H171" s="95"/>
    </row>
    <row r="172" spans="2:8">
      <c r="B172" s="94"/>
      <c r="C172" s="6"/>
      <c r="D172" s="95"/>
      <c r="E172" s="6"/>
      <c r="F172" s="95"/>
      <c r="G172" s="6"/>
      <c r="H172" s="95"/>
    </row>
    <row r="173" spans="2:8">
      <c r="B173" s="94"/>
      <c r="C173" s="6"/>
      <c r="D173" s="95"/>
      <c r="E173" s="6"/>
      <c r="F173" s="95"/>
      <c r="G173" s="6"/>
      <c r="H173" s="95"/>
    </row>
    <row r="174" spans="2:8">
      <c r="B174" s="94"/>
      <c r="C174" s="6"/>
      <c r="D174" s="95"/>
      <c r="E174" s="6"/>
      <c r="F174" s="95"/>
      <c r="G174" s="6"/>
      <c r="H174" s="95"/>
    </row>
    <row r="175" spans="2:8">
      <c r="B175" s="94"/>
      <c r="C175" s="6"/>
      <c r="D175" s="95"/>
      <c r="E175" s="6"/>
      <c r="F175" s="95"/>
      <c r="G175" s="6"/>
      <c r="H175" s="95"/>
    </row>
    <row r="176" spans="2:8">
      <c r="B176" s="94"/>
      <c r="C176" s="6"/>
      <c r="D176" s="95"/>
      <c r="E176" s="6"/>
      <c r="F176" s="95"/>
      <c r="G176" s="6"/>
      <c r="H176" s="95"/>
    </row>
    <row r="177" spans="2:8">
      <c r="B177" s="94"/>
      <c r="C177" s="6"/>
      <c r="D177" s="95"/>
      <c r="E177" s="6"/>
      <c r="F177" s="95"/>
      <c r="G177" s="6"/>
      <c r="H177" s="95"/>
    </row>
    <row r="178" spans="2:8">
      <c r="B178" s="94"/>
      <c r="C178" s="6"/>
      <c r="D178" s="95"/>
      <c r="E178" s="6"/>
      <c r="F178" s="95"/>
      <c r="G178" s="6"/>
      <c r="H178" s="95"/>
    </row>
    <row r="179" spans="2:8">
      <c r="B179" s="94"/>
      <c r="C179" s="6"/>
      <c r="D179" s="95"/>
      <c r="E179" s="6"/>
      <c r="F179" s="95"/>
      <c r="G179" s="6"/>
      <c r="H179" s="95"/>
    </row>
    <row r="180" spans="2:8">
      <c r="B180" s="94"/>
      <c r="C180" s="6"/>
      <c r="D180" s="95"/>
      <c r="E180" s="6"/>
      <c r="F180" s="95"/>
      <c r="G180" s="6"/>
      <c r="H180" s="95"/>
    </row>
    <row r="181" spans="2:8">
      <c r="B181" s="94"/>
      <c r="C181" s="6"/>
      <c r="D181" s="95"/>
      <c r="E181" s="6"/>
      <c r="F181" s="95"/>
      <c r="G181" s="6"/>
      <c r="H181" s="95"/>
    </row>
    <row r="182" spans="2:8">
      <c r="B182" s="94"/>
      <c r="C182" s="6"/>
      <c r="D182" s="95"/>
      <c r="E182" s="6"/>
      <c r="F182" s="95"/>
      <c r="G182" s="6"/>
      <c r="H182" s="95"/>
    </row>
    <row r="183" spans="2:8">
      <c r="B183" s="94"/>
      <c r="C183" s="6"/>
      <c r="D183" s="95"/>
      <c r="E183" s="6"/>
      <c r="F183" s="95"/>
      <c r="G183" s="6"/>
      <c r="H183" s="95"/>
    </row>
    <row r="184" spans="2:8">
      <c r="B184" s="94"/>
      <c r="C184" s="6"/>
      <c r="D184" s="95"/>
      <c r="E184" s="6"/>
      <c r="F184" s="95"/>
      <c r="G184" s="6"/>
      <c r="H184" s="95"/>
    </row>
    <row r="185" spans="2:8">
      <c r="B185" s="94"/>
      <c r="C185" s="6"/>
      <c r="D185" s="95"/>
      <c r="E185" s="6"/>
      <c r="F185" s="95"/>
      <c r="G185" s="6"/>
      <c r="H185" s="95"/>
    </row>
    <row r="186" spans="2:8">
      <c r="B186" s="94"/>
      <c r="C186" s="6"/>
      <c r="D186" s="95"/>
      <c r="E186" s="6"/>
      <c r="F186" s="95"/>
      <c r="G186" s="6"/>
      <c r="H186" s="95"/>
    </row>
    <row r="187" spans="2:8">
      <c r="B187" s="94"/>
      <c r="C187" s="6"/>
      <c r="D187" s="95"/>
      <c r="E187" s="6"/>
      <c r="F187" s="95"/>
      <c r="G187" s="6"/>
      <c r="H187" s="95"/>
    </row>
    <row r="188" spans="2:8">
      <c r="B188" s="94"/>
      <c r="C188" s="6"/>
      <c r="D188" s="95"/>
      <c r="E188" s="6"/>
      <c r="F188" s="95"/>
      <c r="G188" s="6"/>
      <c r="H188" s="95"/>
    </row>
    <row r="189" spans="2:8">
      <c r="B189" s="94"/>
      <c r="C189" s="6"/>
      <c r="D189" s="95"/>
      <c r="E189" s="6"/>
      <c r="F189" s="95"/>
      <c r="G189" s="6"/>
      <c r="H189" s="95"/>
    </row>
    <row r="190" spans="2:8">
      <c r="B190" s="94"/>
      <c r="C190" s="6"/>
      <c r="D190" s="95"/>
      <c r="E190" s="6"/>
      <c r="F190" s="95"/>
      <c r="G190" s="6"/>
      <c r="H190" s="95"/>
    </row>
    <row r="191" spans="2:8">
      <c r="B191" s="94"/>
      <c r="C191" s="6"/>
      <c r="D191" s="95"/>
      <c r="E191" s="6"/>
      <c r="F191" s="95"/>
      <c r="G191" s="6"/>
      <c r="H191" s="95"/>
    </row>
    <row r="192" spans="2:8">
      <c r="B192" s="94"/>
      <c r="C192" s="6"/>
      <c r="D192" s="95"/>
      <c r="E192" s="6"/>
      <c r="F192" s="95"/>
      <c r="G192" s="6"/>
      <c r="H192" s="95"/>
    </row>
    <row r="193" spans="2:8">
      <c r="B193" s="94"/>
      <c r="C193" s="6"/>
      <c r="D193" s="95"/>
      <c r="E193" s="6"/>
      <c r="F193" s="95"/>
      <c r="G193" s="6"/>
      <c r="H193" s="95"/>
    </row>
    <row r="194" spans="2:8">
      <c r="B194" s="94"/>
      <c r="C194" s="6"/>
      <c r="D194" s="95"/>
      <c r="E194" s="6"/>
      <c r="F194" s="95"/>
      <c r="G194" s="6"/>
      <c r="H194" s="95"/>
    </row>
    <row r="195" spans="2:8">
      <c r="B195" s="94"/>
      <c r="C195" s="6"/>
      <c r="D195" s="95"/>
      <c r="E195" s="6"/>
      <c r="F195" s="95"/>
      <c r="G195" s="6"/>
      <c r="H195" s="95"/>
    </row>
    <row r="196" spans="2:8">
      <c r="B196" s="94"/>
      <c r="C196" s="6"/>
      <c r="D196" s="95"/>
      <c r="E196" s="6"/>
      <c r="F196" s="95"/>
      <c r="G196" s="6"/>
      <c r="H196" s="95"/>
    </row>
    <row r="197" spans="2:8">
      <c r="B197" s="94"/>
      <c r="C197" s="6"/>
      <c r="D197" s="95"/>
      <c r="E197" s="6"/>
      <c r="F197" s="95"/>
      <c r="G197" s="6"/>
      <c r="H197" s="95"/>
    </row>
    <row r="198" spans="2:8">
      <c r="B198" s="94"/>
      <c r="C198" s="6"/>
      <c r="D198" s="95"/>
      <c r="E198" s="6"/>
      <c r="F198" s="95"/>
      <c r="G198" s="6"/>
      <c r="H198" s="95"/>
    </row>
    <row r="199" spans="2:8">
      <c r="B199" s="94"/>
      <c r="C199" s="6"/>
      <c r="D199" s="95"/>
      <c r="E199" s="6"/>
      <c r="F199" s="95"/>
      <c r="G199" s="6"/>
      <c r="H199" s="95"/>
    </row>
    <row r="200" spans="2:8">
      <c r="B200" s="94"/>
      <c r="C200" s="6"/>
      <c r="D200" s="95"/>
      <c r="E200" s="6"/>
      <c r="F200" s="95"/>
      <c r="G200" s="6"/>
      <c r="H200" s="95"/>
    </row>
    <row r="201" spans="2:8">
      <c r="B201" s="94"/>
      <c r="C201" s="6"/>
      <c r="D201" s="95"/>
      <c r="E201" s="6"/>
      <c r="F201" s="95"/>
      <c r="G201" s="6"/>
      <c r="H201" s="95"/>
    </row>
    <row r="202" spans="2:8">
      <c r="B202" s="94"/>
      <c r="C202" s="6"/>
      <c r="D202" s="95"/>
      <c r="E202" s="6"/>
      <c r="F202" s="95"/>
      <c r="G202" s="6"/>
      <c r="H202" s="95"/>
    </row>
    <row r="203" spans="2:8">
      <c r="B203" s="94"/>
      <c r="C203" s="6"/>
      <c r="D203" s="95"/>
      <c r="E203" s="6"/>
      <c r="F203" s="95"/>
      <c r="G203" s="6"/>
      <c r="H203" s="95"/>
    </row>
    <row r="204" spans="2:8">
      <c r="B204" s="94"/>
      <c r="C204" s="6"/>
      <c r="D204" s="95"/>
      <c r="E204" s="6"/>
      <c r="F204" s="95"/>
      <c r="G204" s="6"/>
      <c r="H204" s="95"/>
    </row>
    <row r="205" spans="2:8">
      <c r="B205" s="94"/>
      <c r="C205" s="6"/>
      <c r="D205" s="95"/>
      <c r="E205" s="6"/>
      <c r="F205" s="95"/>
      <c r="G205" s="6"/>
      <c r="H205" s="95"/>
    </row>
    <row r="206" spans="2:8">
      <c r="B206" s="94"/>
      <c r="C206" s="6"/>
      <c r="D206" s="95"/>
      <c r="E206" s="6"/>
      <c r="F206" s="95"/>
      <c r="G206" s="6"/>
      <c r="H206" s="95"/>
    </row>
    <row r="207" spans="2:8">
      <c r="B207" s="94"/>
      <c r="C207" s="6"/>
      <c r="D207" s="95"/>
      <c r="E207" s="6"/>
      <c r="F207" s="95"/>
      <c r="G207" s="6"/>
      <c r="H207" s="95"/>
    </row>
    <row r="208" spans="2:8">
      <c r="B208" s="94"/>
      <c r="C208" s="6"/>
      <c r="D208" s="95"/>
      <c r="E208" s="6"/>
      <c r="F208" s="95"/>
      <c r="G208" s="6"/>
      <c r="H208" s="95"/>
    </row>
    <row r="209" spans="2:8">
      <c r="B209" s="94"/>
      <c r="C209" s="6"/>
      <c r="D209" s="95"/>
      <c r="E209" s="6"/>
      <c r="F209" s="95"/>
      <c r="G209" s="6"/>
      <c r="H209" s="95"/>
    </row>
    <row r="210" spans="2:8">
      <c r="B210" s="94"/>
      <c r="C210" s="6"/>
      <c r="D210" s="95"/>
      <c r="E210" s="6"/>
      <c r="F210" s="95"/>
      <c r="G210" s="6"/>
      <c r="H210" s="95"/>
    </row>
    <row r="211" spans="2:8">
      <c r="B211" s="94"/>
      <c r="C211" s="6"/>
      <c r="D211" s="95"/>
      <c r="E211" s="6"/>
      <c r="F211" s="95"/>
      <c r="G211" s="6"/>
      <c r="H211" s="95"/>
    </row>
    <row r="212" spans="2:8">
      <c r="B212" s="94"/>
      <c r="C212" s="6"/>
      <c r="D212" s="95"/>
      <c r="E212" s="6"/>
      <c r="F212" s="95"/>
      <c r="G212" s="6"/>
      <c r="H212" s="95"/>
    </row>
    <row r="213" spans="2:8">
      <c r="B213" s="94"/>
      <c r="C213" s="6"/>
      <c r="D213" s="95"/>
      <c r="E213" s="6"/>
      <c r="F213" s="95"/>
      <c r="G213" s="6"/>
      <c r="H213" s="95"/>
    </row>
    <row r="214" spans="2:8">
      <c r="B214" s="94"/>
      <c r="C214" s="6"/>
      <c r="D214" s="95"/>
      <c r="E214" s="6"/>
      <c r="F214" s="95"/>
      <c r="G214" s="6"/>
      <c r="H214" s="95"/>
    </row>
    <row r="215" spans="2:8">
      <c r="B215" s="94"/>
      <c r="C215" s="6"/>
      <c r="D215" s="95"/>
      <c r="E215" s="6"/>
      <c r="F215" s="95"/>
      <c r="G215" s="6"/>
      <c r="H215" s="95"/>
    </row>
    <row r="216" spans="2:8">
      <c r="B216" s="94"/>
      <c r="C216" s="6"/>
      <c r="D216" s="95"/>
      <c r="E216" s="6"/>
      <c r="F216" s="95"/>
      <c r="G216" s="6"/>
      <c r="H216" s="95"/>
    </row>
    <row r="217" spans="2:8">
      <c r="B217" s="94"/>
      <c r="C217" s="6"/>
      <c r="D217" s="95"/>
      <c r="E217" s="6"/>
      <c r="F217" s="95"/>
      <c r="G217" s="6"/>
      <c r="H217" s="95"/>
    </row>
    <row r="218" spans="2:8">
      <c r="B218" s="94"/>
      <c r="C218" s="6"/>
      <c r="D218" s="95"/>
      <c r="E218" s="6"/>
      <c r="F218" s="95"/>
      <c r="G218" s="6"/>
      <c r="H218" s="95"/>
    </row>
    <row r="219" spans="2:8">
      <c r="B219" s="94"/>
      <c r="C219" s="6"/>
      <c r="D219" s="95"/>
      <c r="E219" s="6"/>
      <c r="F219" s="95"/>
      <c r="G219" s="6"/>
      <c r="H219" s="95"/>
    </row>
    <row r="220" spans="2:8">
      <c r="B220" s="94"/>
      <c r="C220" s="6"/>
      <c r="D220" s="95"/>
      <c r="E220" s="6"/>
      <c r="F220" s="95"/>
      <c r="G220" s="6"/>
      <c r="H220" s="95"/>
    </row>
    <row r="221" spans="2:8">
      <c r="B221" s="94"/>
      <c r="C221" s="6"/>
      <c r="D221" s="95"/>
      <c r="E221" s="6"/>
      <c r="F221" s="95"/>
      <c r="G221" s="6"/>
      <c r="H221" s="95"/>
    </row>
    <row r="222" spans="2:8">
      <c r="B222" s="94"/>
      <c r="C222" s="6"/>
      <c r="D222" s="95"/>
      <c r="E222" s="6"/>
      <c r="F222" s="95"/>
      <c r="G222" s="6"/>
      <c r="H222" s="95"/>
    </row>
    <row r="223" spans="2:8">
      <c r="B223" s="94"/>
      <c r="C223" s="6"/>
      <c r="D223" s="95"/>
      <c r="E223" s="6"/>
      <c r="F223" s="95"/>
      <c r="G223" s="6"/>
      <c r="H223" s="95"/>
    </row>
    <row r="224" spans="2:8">
      <c r="B224" s="94"/>
      <c r="C224" s="6"/>
      <c r="D224" s="95"/>
      <c r="E224" s="6"/>
      <c r="F224" s="95"/>
      <c r="G224" s="6"/>
      <c r="H224" s="95"/>
    </row>
    <row r="225" spans="2:8">
      <c r="B225" s="94"/>
      <c r="C225" s="6"/>
      <c r="D225" s="95"/>
      <c r="E225" s="6"/>
      <c r="F225" s="95"/>
      <c r="G225" s="6"/>
      <c r="H225" s="95"/>
    </row>
    <row r="226" spans="2:8">
      <c r="B226" s="94"/>
      <c r="C226" s="6"/>
      <c r="D226" s="95"/>
      <c r="E226" s="6"/>
      <c r="F226" s="95"/>
      <c r="G226" s="6"/>
      <c r="H226" s="95"/>
    </row>
    <row r="227" spans="2:8">
      <c r="B227" s="94"/>
      <c r="C227" s="6"/>
      <c r="D227" s="95"/>
      <c r="E227" s="6"/>
      <c r="F227" s="95"/>
      <c r="G227" s="6"/>
      <c r="H227" s="95"/>
    </row>
    <row r="228" spans="2:8">
      <c r="B228" s="94"/>
      <c r="C228" s="6"/>
      <c r="D228" s="95"/>
      <c r="E228" s="6"/>
      <c r="F228" s="95"/>
      <c r="G228" s="6"/>
      <c r="H228" s="95"/>
    </row>
    <row r="229" spans="2:8">
      <c r="B229" s="94"/>
      <c r="C229" s="6"/>
      <c r="D229" s="95"/>
      <c r="E229" s="6"/>
      <c r="F229" s="95"/>
      <c r="G229" s="6"/>
      <c r="H229" s="95"/>
    </row>
    <row r="230" spans="2:8">
      <c r="B230" s="94"/>
      <c r="C230" s="6"/>
      <c r="D230" s="95"/>
      <c r="E230" s="6"/>
      <c r="F230" s="95"/>
      <c r="G230" s="6"/>
      <c r="H230" s="95"/>
    </row>
    <row r="231" spans="2:8">
      <c r="B231" s="94"/>
      <c r="C231" s="6"/>
      <c r="D231" s="95"/>
      <c r="E231" s="6"/>
      <c r="F231" s="95"/>
      <c r="G231" s="6"/>
      <c r="H231" s="95"/>
    </row>
    <row r="232" spans="2:8">
      <c r="B232" s="94"/>
      <c r="C232" s="6"/>
      <c r="D232" s="95"/>
      <c r="E232" s="6"/>
      <c r="F232" s="95"/>
      <c r="G232" s="6"/>
      <c r="H232" s="95"/>
    </row>
    <row r="233" spans="2:8">
      <c r="B233" s="94"/>
      <c r="C233" s="6"/>
      <c r="D233" s="95"/>
      <c r="E233" s="6"/>
      <c r="F233" s="95"/>
      <c r="G233" s="6"/>
      <c r="H233" s="95"/>
    </row>
    <row r="234" spans="2:8">
      <c r="B234" s="94"/>
      <c r="C234" s="6"/>
      <c r="D234" s="95"/>
      <c r="E234" s="6"/>
      <c r="F234" s="95"/>
      <c r="G234" s="6"/>
      <c r="H234" s="95"/>
    </row>
    <row r="235" spans="2:8">
      <c r="B235" s="94"/>
      <c r="C235" s="6"/>
      <c r="D235" s="95"/>
      <c r="E235" s="6"/>
      <c r="F235" s="95"/>
      <c r="G235" s="6"/>
      <c r="H235" s="95"/>
    </row>
    <row r="236" spans="2:8">
      <c r="B236" s="94"/>
      <c r="C236" s="6"/>
      <c r="D236" s="95"/>
      <c r="E236" s="6"/>
      <c r="F236" s="95"/>
      <c r="G236" s="6"/>
      <c r="H236" s="95"/>
    </row>
    <row r="237" spans="2:8">
      <c r="B237" s="94"/>
      <c r="C237" s="6"/>
      <c r="D237" s="95"/>
      <c r="E237" s="6"/>
      <c r="F237" s="95"/>
      <c r="G237" s="6"/>
      <c r="H237" s="95"/>
    </row>
    <row r="238" spans="2:8">
      <c r="B238" s="94"/>
      <c r="C238" s="6"/>
      <c r="D238" s="95"/>
      <c r="E238" s="6"/>
      <c r="F238" s="95"/>
      <c r="G238" s="6"/>
      <c r="H238" s="95"/>
    </row>
    <row r="239" spans="2:8">
      <c r="B239" s="94"/>
      <c r="C239" s="6"/>
      <c r="D239" s="95"/>
      <c r="E239" s="6"/>
      <c r="F239" s="95"/>
      <c r="G239" s="6"/>
      <c r="H239" s="95"/>
    </row>
    <row r="240" spans="2:8">
      <c r="B240" s="94"/>
      <c r="C240" s="6"/>
      <c r="D240" s="95"/>
      <c r="E240" s="6"/>
      <c r="F240" s="95"/>
      <c r="G240" s="6"/>
      <c r="H240" s="95"/>
    </row>
    <row r="241" spans="2:8">
      <c r="B241" s="94"/>
      <c r="C241" s="6"/>
      <c r="D241" s="95"/>
      <c r="E241" s="6"/>
      <c r="F241" s="95"/>
      <c r="G241" s="6"/>
      <c r="H241" s="95"/>
    </row>
    <row r="242" spans="2:8">
      <c r="B242" s="94"/>
      <c r="C242" s="6"/>
      <c r="D242" s="95"/>
      <c r="E242" s="6"/>
      <c r="F242" s="95"/>
      <c r="G242" s="6"/>
      <c r="H242" s="95"/>
    </row>
    <row r="243" spans="2:8">
      <c r="B243" s="94"/>
      <c r="C243" s="6"/>
      <c r="D243" s="95"/>
      <c r="E243" s="6"/>
      <c r="F243" s="95"/>
      <c r="G243" s="6"/>
      <c r="H243" s="95"/>
    </row>
    <row r="244" spans="2:8">
      <c r="B244" s="94"/>
      <c r="C244" s="6"/>
      <c r="D244" s="95"/>
      <c r="E244" s="6"/>
      <c r="F244" s="95"/>
      <c r="G244" s="6"/>
      <c r="H244" s="95"/>
    </row>
    <row r="245" spans="2:8">
      <c r="B245" s="94"/>
      <c r="C245" s="6"/>
      <c r="D245" s="95"/>
      <c r="E245" s="6"/>
      <c r="F245" s="95"/>
      <c r="G245" s="6"/>
      <c r="H245" s="95"/>
    </row>
    <row r="246" spans="2:8">
      <c r="B246" s="94"/>
      <c r="C246" s="6"/>
      <c r="D246" s="95"/>
      <c r="E246" s="6"/>
      <c r="F246" s="95"/>
      <c r="G246" s="6"/>
      <c r="H246" s="95"/>
    </row>
    <row r="247" spans="2:8">
      <c r="B247" s="94"/>
      <c r="C247" s="6"/>
      <c r="D247" s="95"/>
      <c r="E247" s="6"/>
      <c r="F247" s="95"/>
      <c r="G247" s="6"/>
      <c r="H247" s="95"/>
    </row>
    <row r="248" spans="2:8">
      <c r="B248" s="94"/>
      <c r="C248" s="6"/>
      <c r="D248" s="95"/>
      <c r="E248" s="6"/>
      <c r="F248" s="95"/>
      <c r="G248" s="6"/>
      <c r="H248" s="95"/>
    </row>
    <row r="249" spans="2:8">
      <c r="B249" s="94"/>
      <c r="C249" s="6"/>
      <c r="D249" s="95"/>
      <c r="E249" s="6"/>
      <c r="F249" s="95"/>
      <c r="G249" s="6"/>
      <c r="H249" s="95"/>
    </row>
    <row r="250" spans="2:8">
      <c r="B250" s="94"/>
      <c r="C250" s="6"/>
      <c r="D250" s="95"/>
      <c r="E250" s="6"/>
      <c r="F250" s="95"/>
      <c r="G250" s="6"/>
      <c r="H250" s="95"/>
    </row>
    <row r="251" spans="2:8">
      <c r="B251" s="94"/>
      <c r="C251" s="6"/>
      <c r="D251" s="95"/>
      <c r="E251" s="6"/>
      <c r="F251" s="95"/>
      <c r="G251" s="6"/>
      <c r="H251" s="95"/>
    </row>
    <row r="252" spans="2:8">
      <c r="B252" s="94"/>
      <c r="C252" s="6"/>
      <c r="D252" s="95"/>
      <c r="E252" s="6"/>
      <c r="F252" s="95"/>
      <c r="G252" s="6"/>
      <c r="H252" s="95"/>
    </row>
    <row r="253" spans="2:8">
      <c r="B253" s="94"/>
      <c r="C253" s="6"/>
      <c r="D253" s="95"/>
      <c r="E253" s="6"/>
      <c r="F253" s="95"/>
      <c r="G253" s="6"/>
      <c r="H253" s="95"/>
    </row>
    <row r="254" spans="2:8">
      <c r="B254" s="94"/>
      <c r="C254" s="6"/>
      <c r="D254" s="95"/>
      <c r="E254" s="6"/>
      <c r="F254" s="95"/>
      <c r="G254" s="6"/>
      <c r="H254" s="95"/>
    </row>
    <row r="255" spans="2:8">
      <c r="B255" s="94"/>
      <c r="C255" s="6"/>
      <c r="D255" s="95"/>
      <c r="E255" s="6"/>
      <c r="F255" s="95"/>
      <c r="G255" s="6"/>
      <c r="H255" s="95"/>
    </row>
    <row r="256" spans="2:8">
      <c r="B256" s="94"/>
      <c r="C256" s="6"/>
      <c r="D256" s="95"/>
      <c r="E256" s="6"/>
      <c r="F256" s="95"/>
      <c r="G256" s="6"/>
      <c r="H256" s="95"/>
    </row>
    <row r="257" spans="2:8">
      <c r="B257" s="94"/>
      <c r="C257" s="6"/>
      <c r="D257" s="95"/>
      <c r="E257" s="6"/>
      <c r="F257" s="95"/>
      <c r="G257" s="6"/>
      <c r="H257" s="95"/>
    </row>
    <row r="258" spans="2:8">
      <c r="B258" s="94"/>
      <c r="C258" s="6"/>
      <c r="D258" s="95"/>
      <c r="E258" s="6"/>
      <c r="F258" s="95"/>
      <c r="G258" s="6"/>
      <c r="H258" s="95"/>
    </row>
    <row r="259" spans="2:8">
      <c r="B259" s="94"/>
      <c r="C259" s="6"/>
      <c r="D259" s="95"/>
      <c r="E259" s="6"/>
      <c r="F259" s="95"/>
      <c r="G259" s="6"/>
      <c r="H259" s="95"/>
    </row>
    <row r="260" spans="2:8">
      <c r="B260" s="94"/>
      <c r="C260" s="6"/>
      <c r="D260" s="95"/>
      <c r="E260" s="6"/>
      <c r="F260" s="95"/>
      <c r="G260" s="6"/>
      <c r="H260" s="95"/>
    </row>
    <row r="261" spans="2:8">
      <c r="B261" s="94"/>
      <c r="C261" s="6"/>
      <c r="D261" s="95"/>
      <c r="E261" s="6"/>
      <c r="F261" s="95"/>
      <c r="G261" s="6"/>
      <c r="H261" s="95"/>
    </row>
    <row r="262" spans="2:8">
      <c r="B262" s="94"/>
      <c r="C262" s="6"/>
      <c r="D262" s="95"/>
      <c r="E262" s="6"/>
      <c r="F262" s="95"/>
      <c r="G262" s="6"/>
      <c r="H262" s="95"/>
    </row>
    <row r="263" spans="2:8">
      <c r="B263" s="94"/>
      <c r="C263" s="6"/>
      <c r="D263" s="95"/>
      <c r="E263" s="6"/>
      <c r="F263" s="95"/>
      <c r="G263" s="6"/>
      <c r="H263" s="95"/>
    </row>
    <row r="264" spans="2:8">
      <c r="B264" s="94"/>
      <c r="C264" s="6"/>
      <c r="D264" s="95"/>
      <c r="E264" s="6"/>
      <c r="F264" s="95"/>
      <c r="G264" s="6"/>
      <c r="H264" s="95"/>
    </row>
    <row r="265" spans="2:8">
      <c r="B265" s="94"/>
      <c r="C265" s="6"/>
      <c r="D265" s="95"/>
      <c r="E265" s="6"/>
      <c r="F265" s="95"/>
      <c r="G265" s="6"/>
      <c r="H265" s="95"/>
    </row>
    <row r="266" spans="2:8">
      <c r="B266" s="94"/>
      <c r="C266" s="6"/>
      <c r="D266" s="95"/>
      <c r="E266" s="6"/>
      <c r="F266" s="95"/>
      <c r="G266" s="6"/>
      <c r="H266" s="95"/>
    </row>
    <row r="267" spans="2:8">
      <c r="B267" s="94"/>
      <c r="C267" s="6"/>
      <c r="D267" s="95"/>
      <c r="E267" s="6"/>
      <c r="F267" s="95"/>
      <c r="G267" s="6"/>
      <c r="H267" s="95"/>
    </row>
    <row r="268" spans="2:8">
      <c r="B268" s="94"/>
      <c r="C268" s="6"/>
      <c r="D268" s="95"/>
      <c r="E268" s="6"/>
      <c r="F268" s="95"/>
      <c r="G268" s="6"/>
      <c r="H268" s="95"/>
    </row>
    <row r="269" spans="2:8">
      <c r="B269" s="94"/>
      <c r="C269" s="6"/>
      <c r="D269" s="95"/>
      <c r="E269" s="6"/>
      <c r="F269" s="95"/>
      <c r="G269" s="6"/>
      <c r="H269" s="95"/>
    </row>
    <row r="270" spans="2:8">
      <c r="B270" s="94"/>
      <c r="C270" s="6"/>
      <c r="D270" s="95"/>
      <c r="E270" s="6"/>
      <c r="F270" s="95"/>
      <c r="G270" s="6"/>
      <c r="H270" s="95"/>
    </row>
    <row r="271" spans="2:8">
      <c r="B271" s="94"/>
      <c r="C271" s="6"/>
      <c r="D271" s="95"/>
      <c r="E271" s="6"/>
      <c r="F271" s="95"/>
      <c r="G271" s="6"/>
      <c r="H271" s="95"/>
    </row>
    <row r="272" spans="2:8">
      <c r="B272" s="94"/>
      <c r="C272" s="6"/>
      <c r="D272" s="95"/>
      <c r="E272" s="6"/>
      <c r="F272" s="95"/>
      <c r="G272" s="6"/>
      <c r="H272" s="95"/>
    </row>
    <row r="273" spans="2:8">
      <c r="B273" s="94"/>
      <c r="C273" s="6"/>
      <c r="D273" s="95"/>
      <c r="E273" s="6"/>
      <c r="F273" s="95"/>
      <c r="G273" s="6"/>
      <c r="H273" s="95"/>
    </row>
    <row r="274" spans="2:8">
      <c r="B274" s="94"/>
      <c r="C274" s="6"/>
      <c r="D274" s="95"/>
      <c r="E274" s="6"/>
      <c r="F274" s="95"/>
      <c r="G274" s="6"/>
      <c r="H274" s="95"/>
    </row>
    <row r="275" spans="2:8">
      <c r="B275" s="94"/>
      <c r="C275" s="6"/>
      <c r="D275" s="95"/>
      <c r="E275" s="6"/>
      <c r="F275" s="95"/>
      <c r="G275" s="6"/>
      <c r="H275" s="95"/>
    </row>
    <row r="276" spans="2:8">
      <c r="B276" s="94"/>
      <c r="C276" s="6"/>
      <c r="D276" s="95"/>
      <c r="E276" s="6"/>
      <c r="F276" s="95"/>
      <c r="G276" s="6"/>
      <c r="H276" s="95"/>
    </row>
    <row r="277" spans="2:8">
      <c r="B277" s="94"/>
      <c r="C277" s="6"/>
      <c r="D277" s="95"/>
      <c r="E277" s="6"/>
      <c r="F277" s="95"/>
      <c r="G277" s="6"/>
      <c r="H277" s="95"/>
    </row>
    <row r="278" spans="2:8">
      <c r="B278" s="94"/>
      <c r="C278" s="6"/>
      <c r="D278" s="95"/>
      <c r="E278" s="6"/>
      <c r="F278" s="95"/>
      <c r="G278" s="6"/>
      <c r="H278" s="95"/>
    </row>
    <row r="279" spans="2:8">
      <c r="B279" s="94"/>
      <c r="C279" s="6"/>
      <c r="D279" s="95"/>
      <c r="E279" s="6"/>
      <c r="F279" s="95"/>
      <c r="G279" s="6"/>
      <c r="H279" s="95"/>
    </row>
    <row r="280" spans="2:8">
      <c r="B280" s="94"/>
      <c r="C280" s="6"/>
      <c r="D280" s="95"/>
      <c r="E280" s="6"/>
      <c r="F280" s="95"/>
      <c r="G280" s="6"/>
      <c r="H280" s="95"/>
    </row>
    <row r="281" spans="2:8">
      <c r="B281" s="94"/>
      <c r="C281" s="6"/>
      <c r="D281" s="95"/>
      <c r="E281" s="6"/>
      <c r="F281" s="95"/>
      <c r="G281" s="6"/>
      <c r="H281" s="95"/>
    </row>
    <row r="282" spans="2:8">
      <c r="B282" s="94"/>
      <c r="C282" s="6"/>
      <c r="D282" s="95"/>
      <c r="E282" s="6"/>
      <c r="F282" s="95"/>
      <c r="G282" s="6"/>
      <c r="H282" s="95"/>
    </row>
    <row r="283" spans="2:8">
      <c r="B283" s="94"/>
      <c r="C283" s="6"/>
      <c r="D283" s="95"/>
      <c r="E283" s="6"/>
      <c r="F283" s="95"/>
      <c r="G283" s="6"/>
      <c r="H283" s="95"/>
    </row>
    <row r="284" spans="2:8">
      <c r="B284" s="94"/>
      <c r="C284" s="6"/>
      <c r="D284" s="95"/>
      <c r="E284" s="6"/>
      <c r="F284" s="95"/>
      <c r="G284" s="6"/>
      <c r="H284" s="95"/>
    </row>
    <row r="285" spans="2:8">
      <c r="B285" s="94"/>
      <c r="C285" s="6"/>
      <c r="D285" s="95"/>
      <c r="E285" s="6"/>
      <c r="F285" s="95"/>
      <c r="G285" s="6"/>
      <c r="H285" s="95"/>
    </row>
    <row r="286" spans="2:8">
      <c r="B286" s="94"/>
      <c r="C286" s="6"/>
      <c r="D286" s="95"/>
      <c r="E286" s="6"/>
      <c r="F286" s="95"/>
      <c r="G286" s="6"/>
      <c r="H286" s="95"/>
    </row>
    <row r="287" spans="2:8">
      <c r="B287" s="94"/>
      <c r="C287" s="6"/>
      <c r="D287" s="95"/>
      <c r="E287" s="6"/>
      <c r="F287" s="95"/>
      <c r="G287" s="6"/>
      <c r="H287" s="95"/>
    </row>
    <row r="288" spans="2:8">
      <c r="B288" s="94"/>
      <c r="C288" s="6"/>
      <c r="D288" s="95"/>
      <c r="E288" s="6"/>
      <c r="F288" s="95"/>
      <c r="G288" s="6"/>
      <c r="H288" s="95"/>
    </row>
    <row r="289" spans="2:8">
      <c r="B289" s="94"/>
      <c r="C289" s="6"/>
      <c r="D289" s="95"/>
      <c r="E289" s="6"/>
      <c r="F289" s="95"/>
      <c r="G289" s="6"/>
      <c r="H289" s="95"/>
    </row>
    <row r="290" spans="2:8">
      <c r="B290" s="94"/>
      <c r="C290" s="6"/>
      <c r="D290" s="95"/>
      <c r="E290" s="6"/>
      <c r="F290" s="95"/>
      <c r="G290" s="6"/>
      <c r="H290" s="95"/>
    </row>
    <row r="291" spans="2:8">
      <c r="B291" s="94"/>
      <c r="C291" s="6"/>
      <c r="D291" s="95"/>
      <c r="E291" s="6"/>
      <c r="F291" s="95"/>
      <c r="G291" s="6"/>
      <c r="H291" s="95"/>
    </row>
    <row r="292" spans="2:8">
      <c r="B292" s="94"/>
      <c r="C292" s="6"/>
      <c r="D292" s="95"/>
      <c r="E292" s="6"/>
      <c r="F292" s="95"/>
      <c r="G292" s="6"/>
      <c r="H292" s="95"/>
    </row>
    <row r="293" spans="2:8">
      <c r="B293" s="94"/>
      <c r="C293" s="6"/>
      <c r="D293" s="95"/>
      <c r="E293" s="6"/>
      <c r="F293" s="95"/>
      <c r="G293" s="6"/>
      <c r="H293" s="95"/>
    </row>
    <row r="294" spans="2:8">
      <c r="B294" s="94"/>
      <c r="C294" s="6"/>
      <c r="D294" s="95"/>
      <c r="E294" s="6"/>
      <c r="F294" s="95"/>
      <c r="G294" s="6"/>
      <c r="H294" s="95"/>
    </row>
    <row r="295" spans="2:8">
      <c r="B295" s="94"/>
      <c r="C295" s="6"/>
      <c r="D295" s="95"/>
      <c r="E295" s="6"/>
      <c r="F295" s="95"/>
      <c r="G295" s="6"/>
      <c r="H295" s="95"/>
    </row>
    <row r="296" spans="2:8">
      <c r="B296" s="94"/>
      <c r="C296" s="6"/>
      <c r="D296" s="95"/>
      <c r="E296" s="6"/>
      <c r="F296" s="95"/>
      <c r="G296" s="6"/>
      <c r="H296" s="95"/>
    </row>
    <row r="297" spans="2:8">
      <c r="B297" s="94"/>
      <c r="C297" s="6"/>
      <c r="D297" s="95"/>
      <c r="E297" s="6"/>
      <c r="F297" s="95"/>
      <c r="G297" s="6"/>
      <c r="H297" s="95"/>
    </row>
    <row r="298" spans="2:8">
      <c r="B298" s="94"/>
      <c r="C298" s="6"/>
      <c r="D298" s="95"/>
      <c r="E298" s="6"/>
      <c r="F298" s="95"/>
      <c r="G298" s="6"/>
      <c r="H298" s="95"/>
    </row>
    <row r="299" spans="2:8">
      <c r="B299" s="94"/>
      <c r="C299" s="6"/>
      <c r="D299" s="95"/>
      <c r="E299" s="6"/>
      <c r="F299" s="95"/>
      <c r="G299" s="6"/>
      <c r="H299" s="95"/>
    </row>
    <row r="300" spans="2:8">
      <c r="B300" s="94"/>
      <c r="C300" s="6"/>
      <c r="D300" s="95"/>
      <c r="E300" s="6"/>
      <c r="F300" s="95"/>
      <c r="G300" s="6"/>
      <c r="H300" s="95"/>
    </row>
    <row r="301" spans="2:8">
      <c r="B301" s="94"/>
      <c r="C301" s="6"/>
      <c r="D301" s="95"/>
      <c r="E301" s="6"/>
      <c r="F301" s="95"/>
      <c r="G301" s="6"/>
      <c r="H301" s="95"/>
    </row>
    <row r="302" spans="2:8">
      <c r="B302" s="94"/>
      <c r="C302" s="6"/>
      <c r="D302" s="95"/>
      <c r="E302" s="6"/>
      <c r="F302" s="95"/>
      <c r="G302" s="6"/>
      <c r="H302" s="95"/>
    </row>
    <row r="303" spans="2:8">
      <c r="B303" s="94"/>
      <c r="C303" s="6"/>
      <c r="D303" s="95"/>
      <c r="E303" s="6"/>
      <c r="F303" s="95"/>
      <c r="G303" s="6"/>
      <c r="H303" s="95"/>
    </row>
    <row r="304" spans="2:8">
      <c r="B304" s="94"/>
      <c r="C304" s="6"/>
      <c r="D304" s="95"/>
      <c r="E304" s="6"/>
      <c r="F304" s="95"/>
      <c r="G304" s="6"/>
      <c r="H304" s="95"/>
    </row>
    <row r="305" spans="2:8">
      <c r="B305" s="94"/>
      <c r="C305" s="6"/>
      <c r="D305" s="95"/>
      <c r="E305" s="6"/>
      <c r="F305" s="95"/>
      <c r="G305" s="6"/>
      <c r="H305" s="95"/>
    </row>
    <row r="306" spans="2:8">
      <c r="B306" s="94"/>
      <c r="C306" s="6"/>
      <c r="D306" s="95"/>
      <c r="E306" s="6"/>
      <c r="F306" s="95"/>
      <c r="G306" s="6"/>
      <c r="H306" s="95"/>
    </row>
    <row r="307" spans="2:8">
      <c r="B307" s="94"/>
      <c r="C307" s="6"/>
      <c r="D307" s="95"/>
      <c r="E307" s="6"/>
      <c r="F307" s="95"/>
      <c r="G307" s="6"/>
      <c r="H307" s="95"/>
    </row>
    <row r="308" spans="2:8">
      <c r="B308" s="94"/>
      <c r="C308" s="6"/>
      <c r="D308" s="95"/>
      <c r="E308" s="6"/>
      <c r="F308" s="95"/>
      <c r="G308" s="6"/>
      <c r="H308" s="95"/>
    </row>
    <row r="309" spans="2:8">
      <c r="B309" s="94"/>
      <c r="C309" s="6"/>
      <c r="D309" s="95"/>
      <c r="E309" s="6"/>
      <c r="F309" s="95"/>
      <c r="G309" s="6"/>
      <c r="H309" s="95"/>
    </row>
    <row r="310" spans="2:8">
      <c r="B310" s="94"/>
      <c r="C310" s="6"/>
      <c r="D310" s="95"/>
      <c r="E310" s="6"/>
      <c r="F310" s="95"/>
      <c r="G310" s="6"/>
      <c r="H310" s="95"/>
    </row>
    <row r="311" spans="2:8">
      <c r="B311" s="94"/>
      <c r="C311" s="6"/>
      <c r="D311" s="95"/>
      <c r="E311" s="6"/>
      <c r="F311" s="95"/>
      <c r="G311" s="6"/>
      <c r="H311" s="95"/>
    </row>
    <row r="312" spans="2:8">
      <c r="B312" s="94"/>
      <c r="C312" s="6"/>
      <c r="D312" s="95"/>
      <c r="E312" s="6"/>
      <c r="F312" s="95"/>
      <c r="G312" s="6"/>
      <c r="H312" s="95"/>
    </row>
    <row r="313" spans="2:8">
      <c r="B313" s="94"/>
      <c r="C313" s="6"/>
      <c r="D313" s="95"/>
      <c r="E313" s="6"/>
      <c r="F313" s="95"/>
      <c r="G313" s="6"/>
      <c r="H313" s="95"/>
    </row>
    <row r="314" spans="2:8">
      <c r="B314" s="94"/>
      <c r="C314" s="6"/>
      <c r="D314" s="95"/>
      <c r="E314" s="6"/>
      <c r="F314" s="95"/>
      <c r="G314" s="6"/>
      <c r="H314" s="95"/>
    </row>
    <row r="315" spans="2:8">
      <c r="B315" s="94"/>
      <c r="C315" s="6"/>
      <c r="D315" s="95"/>
      <c r="E315" s="6"/>
      <c r="F315" s="95"/>
      <c r="G315" s="6"/>
      <c r="H315" s="95"/>
    </row>
    <row r="316" spans="2:8">
      <c r="B316" s="94"/>
      <c r="C316" s="6"/>
      <c r="D316" s="95"/>
      <c r="E316" s="6"/>
      <c r="F316" s="95"/>
      <c r="G316" s="6"/>
      <c r="H316" s="95"/>
    </row>
    <row r="317" spans="2:8">
      <c r="B317" s="94"/>
      <c r="C317" s="6"/>
      <c r="D317" s="95"/>
      <c r="E317" s="6"/>
      <c r="F317" s="95"/>
      <c r="G317" s="6"/>
      <c r="H317" s="95"/>
    </row>
    <row r="318" spans="2:8">
      <c r="B318" s="94"/>
      <c r="C318" s="6"/>
      <c r="D318" s="95"/>
      <c r="E318" s="6"/>
      <c r="F318" s="95"/>
      <c r="G318" s="6"/>
      <c r="H318" s="95"/>
    </row>
    <row r="319" spans="2:8">
      <c r="B319" s="94"/>
      <c r="C319" s="6"/>
      <c r="D319" s="95"/>
      <c r="E319" s="6"/>
      <c r="F319" s="95"/>
      <c r="G319" s="6"/>
      <c r="H319" s="95"/>
    </row>
    <row r="320" spans="2:8">
      <c r="B320" s="94"/>
      <c r="C320" s="6"/>
      <c r="D320" s="95"/>
      <c r="E320" s="6"/>
      <c r="F320" s="95"/>
      <c r="G320" s="6"/>
      <c r="H320" s="95"/>
    </row>
    <row r="321" spans="2:8">
      <c r="B321" s="94"/>
      <c r="C321" s="6"/>
      <c r="D321" s="95"/>
      <c r="E321" s="6"/>
      <c r="F321" s="95"/>
      <c r="G321" s="6"/>
      <c r="H321" s="95"/>
    </row>
    <row r="322" spans="2:8">
      <c r="B322" s="94"/>
      <c r="C322" s="6"/>
      <c r="D322" s="95"/>
      <c r="E322" s="6"/>
      <c r="F322" s="95"/>
      <c r="G322" s="6"/>
      <c r="H322" s="95"/>
    </row>
    <row r="323" spans="2:8">
      <c r="B323" s="94"/>
      <c r="C323" s="6"/>
      <c r="D323" s="95"/>
      <c r="E323" s="6"/>
      <c r="F323" s="95"/>
      <c r="G323" s="6"/>
      <c r="H323" s="95"/>
    </row>
    <row r="324" spans="2:8">
      <c r="B324" s="94"/>
      <c r="C324" s="6"/>
      <c r="D324" s="95"/>
      <c r="E324" s="6"/>
      <c r="F324" s="95"/>
      <c r="G324" s="6"/>
      <c r="H324" s="95"/>
    </row>
    <row r="325" spans="2:8">
      <c r="B325" s="94"/>
      <c r="C325" s="6"/>
      <c r="D325" s="95"/>
      <c r="E325" s="6"/>
      <c r="F325" s="95"/>
      <c r="G325" s="6"/>
      <c r="H325" s="95"/>
    </row>
    <row r="326" spans="2:8">
      <c r="B326" s="94"/>
      <c r="C326" s="6"/>
      <c r="D326" s="95"/>
      <c r="E326" s="6"/>
      <c r="F326" s="95"/>
      <c r="G326" s="6"/>
      <c r="H326" s="95"/>
    </row>
    <row r="327" spans="2:8">
      <c r="B327" s="94"/>
      <c r="C327" s="6"/>
      <c r="D327" s="95"/>
      <c r="E327" s="6"/>
      <c r="F327" s="95"/>
      <c r="G327" s="6"/>
      <c r="H327" s="95"/>
    </row>
    <row r="328" spans="2:8">
      <c r="B328" s="94"/>
      <c r="C328" s="6"/>
      <c r="D328" s="95"/>
      <c r="E328" s="6"/>
      <c r="F328" s="95"/>
      <c r="G328" s="6"/>
      <c r="H328" s="95"/>
    </row>
    <row r="329" spans="2:8">
      <c r="B329" s="94"/>
      <c r="C329" s="6"/>
      <c r="D329" s="95"/>
      <c r="E329" s="6"/>
      <c r="F329" s="95"/>
      <c r="G329" s="6"/>
      <c r="H329" s="95"/>
    </row>
    <row r="330" spans="2:8">
      <c r="B330" s="94"/>
      <c r="C330" s="6"/>
      <c r="D330" s="95"/>
      <c r="E330" s="6"/>
      <c r="F330" s="95"/>
      <c r="G330" s="6"/>
      <c r="H330" s="95"/>
    </row>
    <row r="331" spans="2:8">
      <c r="B331" s="94"/>
      <c r="C331" s="6"/>
      <c r="D331" s="95"/>
      <c r="E331" s="6"/>
      <c r="F331" s="95"/>
      <c r="G331" s="6"/>
      <c r="H331" s="95"/>
    </row>
    <row r="332" spans="2:8">
      <c r="B332" s="94"/>
      <c r="C332" s="6"/>
      <c r="D332" s="95"/>
      <c r="E332" s="6"/>
      <c r="F332" s="95"/>
      <c r="G332" s="6"/>
      <c r="H332" s="95"/>
    </row>
    <row r="333" spans="2:8">
      <c r="B333" s="94"/>
      <c r="C333" s="6"/>
      <c r="D333" s="95"/>
      <c r="E333" s="6"/>
      <c r="F333" s="95"/>
      <c r="G333" s="6"/>
      <c r="H333" s="95"/>
    </row>
    <row r="334" spans="2:8">
      <c r="B334" s="94"/>
      <c r="C334" s="6"/>
      <c r="D334" s="95"/>
      <c r="E334" s="6"/>
      <c r="F334" s="95"/>
      <c r="G334" s="6"/>
      <c r="H334" s="95"/>
    </row>
    <row r="335" spans="2:8">
      <c r="B335" s="94"/>
      <c r="C335" s="6"/>
      <c r="D335" s="95"/>
      <c r="E335" s="6"/>
      <c r="F335" s="95"/>
      <c r="G335" s="6"/>
      <c r="H335" s="95"/>
    </row>
    <row r="336" spans="2:8">
      <c r="B336" s="94"/>
      <c r="C336" s="6"/>
      <c r="D336" s="95"/>
      <c r="E336" s="6"/>
      <c r="F336" s="95"/>
      <c r="G336" s="6"/>
      <c r="H336" s="95"/>
    </row>
    <row r="337" spans="2:8">
      <c r="B337" s="94"/>
      <c r="C337" s="6"/>
      <c r="D337" s="95"/>
      <c r="E337" s="6"/>
      <c r="F337" s="95"/>
      <c r="G337" s="6"/>
      <c r="H337" s="95"/>
    </row>
    <row r="338" spans="2:8">
      <c r="B338" s="94"/>
      <c r="C338" s="6"/>
      <c r="D338" s="95"/>
      <c r="E338" s="6"/>
      <c r="F338" s="95"/>
      <c r="G338" s="6"/>
      <c r="H338" s="95"/>
    </row>
    <row r="339" spans="2:8">
      <c r="B339" s="94"/>
      <c r="C339" s="6"/>
      <c r="D339" s="95"/>
      <c r="E339" s="6"/>
      <c r="F339" s="95"/>
      <c r="G339" s="6"/>
      <c r="H339" s="95"/>
    </row>
    <row r="340" spans="2:8">
      <c r="B340" s="94"/>
      <c r="C340" s="6"/>
      <c r="D340" s="95"/>
      <c r="E340" s="6"/>
      <c r="F340" s="95"/>
      <c r="G340" s="6"/>
      <c r="H340" s="95"/>
    </row>
    <row r="341" spans="2:8">
      <c r="B341" s="94"/>
      <c r="C341" s="6"/>
      <c r="D341" s="95"/>
      <c r="E341" s="6"/>
      <c r="F341" s="95"/>
      <c r="G341" s="6"/>
      <c r="H341" s="95"/>
    </row>
    <row r="342" spans="2:8">
      <c r="B342" s="94"/>
      <c r="C342" s="6"/>
      <c r="D342" s="95"/>
      <c r="E342" s="6"/>
      <c r="F342" s="95"/>
      <c r="G342" s="6"/>
      <c r="H342" s="95"/>
    </row>
    <row r="343" spans="2:8">
      <c r="B343" s="94"/>
      <c r="C343" s="6"/>
      <c r="D343" s="95"/>
      <c r="E343" s="6"/>
      <c r="F343" s="95"/>
      <c r="G343" s="6"/>
      <c r="H343" s="95"/>
    </row>
    <row r="344" spans="2:8">
      <c r="B344" s="94"/>
      <c r="C344" s="6"/>
      <c r="D344" s="95"/>
      <c r="E344" s="6"/>
      <c r="F344" s="95"/>
      <c r="G344" s="6"/>
      <c r="H344" s="95"/>
    </row>
    <row r="345" spans="2:8">
      <c r="B345" s="94"/>
      <c r="C345" s="6"/>
      <c r="D345" s="95"/>
      <c r="E345" s="6"/>
      <c r="F345" s="95"/>
      <c r="G345" s="6"/>
      <c r="H345" s="95"/>
    </row>
    <row r="346" spans="2:8">
      <c r="B346" s="94"/>
      <c r="C346" s="6"/>
      <c r="D346" s="95"/>
      <c r="E346" s="6"/>
      <c r="F346" s="95"/>
      <c r="G346" s="6"/>
      <c r="H346" s="95"/>
    </row>
    <row r="347" spans="2:8">
      <c r="B347" s="94"/>
      <c r="C347" s="6"/>
      <c r="D347" s="95"/>
      <c r="E347" s="6"/>
      <c r="F347" s="95"/>
      <c r="G347" s="6"/>
      <c r="H347" s="95"/>
    </row>
    <row r="348" spans="2:8">
      <c r="B348" s="94"/>
      <c r="C348" s="6"/>
      <c r="D348" s="95"/>
      <c r="E348" s="6"/>
      <c r="F348" s="95"/>
      <c r="G348" s="6"/>
      <c r="H348" s="95"/>
    </row>
    <row r="349" spans="2:8">
      <c r="B349" s="94"/>
      <c r="C349" s="6"/>
      <c r="D349" s="95"/>
      <c r="E349" s="6"/>
      <c r="F349" s="95"/>
      <c r="G349" s="6"/>
      <c r="H349" s="95"/>
    </row>
    <row r="350" spans="2:8">
      <c r="B350" s="94"/>
      <c r="C350" s="6"/>
      <c r="D350" s="95"/>
      <c r="E350" s="6"/>
      <c r="F350" s="95"/>
      <c r="G350" s="6"/>
      <c r="H350" s="95"/>
    </row>
    <row r="351" spans="2:8">
      <c r="B351" s="94"/>
      <c r="C351" s="6"/>
      <c r="D351" s="95"/>
      <c r="E351" s="6"/>
      <c r="F351" s="95"/>
      <c r="G351" s="6"/>
      <c r="H351" s="95"/>
    </row>
    <row r="352" spans="2:8">
      <c r="B352" s="94"/>
      <c r="C352" s="6"/>
      <c r="D352" s="95"/>
      <c r="E352" s="6"/>
      <c r="F352" s="95"/>
      <c r="G352" s="6"/>
      <c r="H352" s="95"/>
    </row>
    <row r="353" spans="2:8">
      <c r="B353" s="94"/>
      <c r="C353" s="6"/>
      <c r="D353" s="95"/>
      <c r="E353" s="6"/>
      <c r="F353" s="95"/>
      <c r="G353" s="6"/>
      <c r="H353" s="95"/>
    </row>
    <row r="354" spans="2:8">
      <c r="B354" s="94"/>
      <c r="C354" s="6"/>
      <c r="D354" s="95"/>
      <c r="E354" s="6"/>
      <c r="F354" s="95"/>
      <c r="G354" s="6"/>
      <c r="H354" s="95"/>
    </row>
    <row r="355" spans="2:8">
      <c r="B355" s="94"/>
      <c r="C355" s="6"/>
      <c r="D355" s="95"/>
      <c r="E355" s="6"/>
      <c r="F355" s="95"/>
      <c r="G355" s="6"/>
      <c r="H355" s="95"/>
    </row>
    <row r="356" spans="2:8">
      <c r="B356" s="94"/>
      <c r="C356" s="6"/>
      <c r="D356" s="95"/>
      <c r="E356" s="6"/>
      <c r="F356" s="95"/>
      <c r="G356" s="6"/>
      <c r="H356" s="95"/>
    </row>
    <row r="357" spans="2:8">
      <c r="B357" s="94"/>
      <c r="C357" s="6"/>
      <c r="D357" s="95"/>
      <c r="E357" s="6"/>
      <c r="F357" s="95"/>
      <c r="G357" s="6"/>
      <c r="H357" s="95"/>
    </row>
    <row r="358" spans="2:8">
      <c r="B358" s="94"/>
      <c r="C358" s="6"/>
      <c r="D358" s="95"/>
      <c r="E358" s="6"/>
      <c r="F358" s="95"/>
      <c r="G358" s="6"/>
      <c r="H358" s="95"/>
    </row>
    <row r="359" spans="2:8">
      <c r="B359" s="94"/>
      <c r="C359" s="6"/>
      <c r="D359" s="95"/>
      <c r="E359" s="6"/>
      <c r="F359" s="95"/>
      <c r="G359" s="6"/>
      <c r="H359" s="95"/>
    </row>
    <row r="360" spans="2:8">
      <c r="B360" s="94"/>
      <c r="C360" s="6"/>
      <c r="D360" s="95"/>
      <c r="E360" s="6"/>
      <c r="F360" s="95"/>
      <c r="G360" s="6"/>
      <c r="H360" s="95"/>
    </row>
    <row r="361" spans="2:8">
      <c r="B361" s="94"/>
      <c r="C361" s="6"/>
      <c r="D361" s="95"/>
      <c r="E361" s="6"/>
      <c r="F361" s="95"/>
      <c r="G361" s="6"/>
      <c r="H361" s="95"/>
    </row>
    <row r="362" spans="2:8">
      <c r="B362" s="94"/>
      <c r="C362" s="6"/>
      <c r="D362" s="95"/>
      <c r="E362" s="6"/>
      <c r="F362" s="95"/>
      <c r="G362" s="6"/>
      <c r="H362" s="95"/>
    </row>
    <row r="363" spans="2:8">
      <c r="B363" s="94"/>
      <c r="C363" s="6"/>
      <c r="D363" s="95"/>
      <c r="E363" s="6"/>
      <c r="F363" s="95"/>
      <c r="G363" s="6"/>
      <c r="H363" s="95"/>
    </row>
    <row r="364" spans="2:8">
      <c r="B364" s="94"/>
      <c r="C364" s="6"/>
      <c r="D364" s="95"/>
      <c r="E364" s="6"/>
      <c r="F364" s="95"/>
      <c r="G364" s="6"/>
      <c r="H364" s="95"/>
    </row>
    <row r="365" spans="2:8">
      <c r="B365" s="94"/>
      <c r="C365" s="6"/>
      <c r="D365" s="95"/>
      <c r="E365" s="6"/>
      <c r="F365" s="95"/>
      <c r="G365" s="6"/>
      <c r="H365" s="95"/>
    </row>
    <row r="366" spans="2:8">
      <c r="B366" s="94"/>
      <c r="C366" s="6"/>
      <c r="D366" s="95"/>
      <c r="E366" s="6"/>
      <c r="F366" s="95"/>
      <c r="G366" s="6"/>
      <c r="H366" s="95"/>
    </row>
    <row r="367" spans="2:8">
      <c r="B367" s="94"/>
      <c r="C367" s="6"/>
      <c r="D367" s="95"/>
      <c r="E367" s="6"/>
      <c r="F367" s="95"/>
      <c r="G367" s="6"/>
      <c r="H367" s="95"/>
    </row>
    <row r="368" spans="2:8">
      <c r="B368" s="94"/>
      <c r="C368" s="6"/>
      <c r="D368" s="95"/>
      <c r="E368" s="6"/>
      <c r="F368" s="95"/>
      <c r="G368" s="6"/>
      <c r="H368" s="95"/>
    </row>
    <row r="369" spans="2:8">
      <c r="B369" s="94"/>
      <c r="C369" s="6"/>
      <c r="D369" s="95"/>
      <c r="E369" s="6"/>
      <c r="F369" s="95"/>
      <c r="G369" s="6"/>
      <c r="H369" s="95"/>
    </row>
    <row r="370" spans="2:8">
      <c r="B370" s="94"/>
      <c r="C370" s="6"/>
      <c r="D370" s="95"/>
      <c r="E370" s="6"/>
      <c r="F370" s="95"/>
      <c r="G370" s="6"/>
      <c r="H370" s="95"/>
    </row>
    <row r="371" spans="2:8">
      <c r="B371" s="94"/>
      <c r="C371" s="6"/>
      <c r="D371" s="95"/>
      <c r="E371" s="6"/>
      <c r="F371" s="95"/>
      <c r="G371" s="6"/>
      <c r="H371" s="95"/>
    </row>
    <row r="372" spans="2:8">
      <c r="B372" s="94"/>
      <c r="C372" s="6"/>
      <c r="D372" s="95"/>
      <c r="E372" s="6"/>
      <c r="F372" s="95"/>
      <c r="G372" s="6"/>
      <c r="H372" s="95"/>
    </row>
    <row r="373" spans="2:8">
      <c r="B373" s="94"/>
      <c r="C373" s="6"/>
      <c r="D373" s="95"/>
      <c r="E373" s="6"/>
      <c r="F373" s="95"/>
      <c r="G373" s="6"/>
      <c r="H373" s="95"/>
    </row>
    <row r="374" spans="2:8">
      <c r="B374" s="94"/>
      <c r="C374" s="6"/>
      <c r="D374" s="95"/>
      <c r="E374" s="6"/>
      <c r="F374" s="95"/>
      <c r="G374" s="6"/>
      <c r="H374" s="95"/>
    </row>
    <row r="375" spans="2:8">
      <c r="B375" s="94"/>
      <c r="C375" s="6"/>
      <c r="D375" s="95"/>
      <c r="E375" s="6"/>
      <c r="F375" s="95"/>
      <c r="G375" s="6"/>
      <c r="H375" s="95"/>
    </row>
    <row r="376" spans="2:8">
      <c r="B376" s="94"/>
      <c r="C376" s="6"/>
      <c r="D376" s="95"/>
      <c r="E376" s="6"/>
      <c r="F376" s="95"/>
      <c r="G376" s="6"/>
      <c r="H376" s="95"/>
    </row>
    <row r="377" spans="2:8">
      <c r="B377" s="94"/>
      <c r="C377" s="6"/>
      <c r="D377" s="95"/>
      <c r="E377" s="6"/>
      <c r="F377" s="95"/>
      <c r="G377" s="6"/>
      <c r="H377" s="95"/>
    </row>
    <row r="378" spans="2:8">
      <c r="B378" s="94"/>
      <c r="C378" s="6"/>
      <c r="D378" s="95"/>
      <c r="E378" s="6"/>
      <c r="F378" s="95"/>
      <c r="G378" s="6"/>
      <c r="H378" s="95"/>
    </row>
    <row r="379" spans="2:8">
      <c r="B379" s="94"/>
      <c r="C379" s="6"/>
      <c r="D379" s="95"/>
      <c r="E379" s="6"/>
      <c r="F379" s="95"/>
      <c r="G379" s="6"/>
      <c r="H379" s="95"/>
    </row>
    <row r="380" spans="2:8">
      <c r="B380" s="94"/>
      <c r="C380" s="6"/>
      <c r="D380" s="95"/>
      <c r="E380" s="6"/>
      <c r="F380" s="95"/>
      <c r="G380" s="6"/>
      <c r="H380" s="95"/>
    </row>
    <row r="381" spans="2:8">
      <c r="B381" s="94"/>
      <c r="C381" s="6"/>
      <c r="D381" s="95"/>
      <c r="E381" s="6"/>
      <c r="F381" s="95"/>
      <c r="G381" s="6"/>
      <c r="H381" s="95"/>
    </row>
    <row r="382" spans="2:8">
      <c r="B382" s="94"/>
      <c r="C382" s="6"/>
      <c r="D382" s="95"/>
      <c r="E382" s="6"/>
      <c r="F382" s="95"/>
      <c r="G382" s="6"/>
      <c r="H382" s="95"/>
    </row>
    <row r="383" spans="2:8">
      <c r="B383" s="94"/>
      <c r="C383" s="6"/>
      <c r="D383" s="95"/>
      <c r="E383" s="6"/>
      <c r="F383" s="95"/>
      <c r="G383" s="6"/>
      <c r="H383" s="95"/>
    </row>
    <row r="384" spans="2:8">
      <c r="B384" s="94"/>
      <c r="C384" s="6"/>
      <c r="D384" s="95"/>
      <c r="E384" s="6"/>
      <c r="F384" s="95"/>
      <c r="G384" s="6"/>
      <c r="H384" s="95"/>
    </row>
    <row r="385" spans="2:8">
      <c r="B385" s="94"/>
      <c r="C385" s="6"/>
      <c r="D385" s="95"/>
      <c r="E385" s="6"/>
      <c r="F385" s="95"/>
      <c r="G385" s="6"/>
      <c r="H385" s="95"/>
    </row>
    <row r="386" spans="2:8">
      <c r="B386" s="94"/>
      <c r="C386" s="6"/>
      <c r="D386" s="95"/>
      <c r="E386" s="6"/>
      <c r="F386" s="95"/>
      <c r="G386" s="6"/>
      <c r="H386" s="95"/>
    </row>
    <row r="387" spans="2:8">
      <c r="B387" s="94"/>
      <c r="C387" s="6"/>
      <c r="D387" s="95"/>
      <c r="E387" s="6"/>
      <c r="F387" s="95"/>
      <c r="G387" s="6"/>
      <c r="H387" s="95"/>
    </row>
    <row r="388" spans="2:8">
      <c r="B388" s="94"/>
      <c r="C388" s="6"/>
      <c r="D388" s="95"/>
      <c r="E388" s="6"/>
      <c r="F388" s="95"/>
      <c r="G388" s="6"/>
      <c r="H388" s="95"/>
    </row>
    <row r="389" spans="2:8">
      <c r="B389" s="94"/>
      <c r="C389" s="6"/>
      <c r="D389" s="95"/>
      <c r="E389" s="6"/>
      <c r="F389" s="95"/>
      <c r="G389" s="6"/>
      <c r="H389" s="95"/>
    </row>
    <row r="390" spans="2:8">
      <c r="B390" s="94"/>
      <c r="C390" s="6"/>
      <c r="D390" s="95"/>
      <c r="E390" s="6"/>
      <c r="F390" s="95"/>
      <c r="G390" s="6"/>
      <c r="H390" s="95"/>
    </row>
    <row r="391" spans="2:8">
      <c r="B391" s="94"/>
      <c r="C391" s="6"/>
      <c r="D391" s="95"/>
      <c r="E391" s="6"/>
      <c r="F391" s="95"/>
      <c r="G391" s="6"/>
      <c r="H391" s="95"/>
    </row>
    <row r="392" spans="2:8">
      <c r="B392" s="94"/>
      <c r="C392" s="6"/>
      <c r="D392" s="95"/>
      <c r="E392" s="6"/>
      <c r="F392" s="95"/>
      <c r="G392" s="6"/>
      <c r="H392" s="95"/>
    </row>
    <row r="393" spans="2:8">
      <c r="B393" s="94"/>
      <c r="C393" s="6"/>
      <c r="D393" s="95"/>
      <c r="E393" s="6"/>
      <c r="F393" s="95"/>
      <c r="G393" s="6"/>
      <c r="H393" s="95"/>
    </row>
    <row r="394" spans="2:8">
      <c r="B394" s="94"/>
      <c r="C394" s="6"/>
      <c r="D394" s="95"/>
      <c r="E394" s="6"/>
      <c r="F394" s="95"/>
      <c r="G394" s="6"/>
      <c r="H394" s="95"/>
    </row>
    <row r="395" spans="2:8">
      <c r="B395" s="94"/>
      <c r="C395" s="6"/>
      <c r="D395" s="95"/>
      <c r="E395" s="6"/>
      <c r="F395" s="95"/>
      <c r="G395" s="6"/>
      <c r="H395" s="95"/>
    </row>
    <row r="396" spans="2:8">
      <c r="B396" s="94"/>
      <c r="C396" s="6"/>
      <c r="D396" s="95"/>
      <c r="E396" s="6"/>
      <c r="F396" s="95"/>
      <c r="G396" s="6"/>
      <c r="H396" s="95"/>
    </row>
    <row r="397" spans="2:8">
      <c r="B397" s="94"/>
      <c r="C397" s="6"/>
      <c r="D397" s="95"/>
      <c r="E397" s="6"/>
      <c r="F397" s="95"/>
      <c r="G397" s="6"/>
      <c r="H397" s="95"/>
    </row>
    <row r="398" spans="2:8">
      <c r="B398" s="94"/>
      <c r="C398" s="6"/>
      <c r="D398" s="95"/>
      <c r="E398" s="6"/>
      <c r="F398" s="95"/>
      <c r="G398" s="6"/>
      <c r="H398" s="95"/>
    </row>
    <row r="399" spans="2:8">
      <c r="B399" s="94"/>
      <c r="C399" s="6"/>
      <c r="D399" s="95"/>
      <c r="E399" s="6"/>
      <c r="F399" s="95"/>
      <c r="G399" s="6"/>
      <c r="H399" s="95"/>
    </row>
    <row r="400" spans="2:8">
      <c r="B400" s="94"/>
      <c r="C400" s="6"/>
      <c r="D400" s="95"/>
      <c r="E400" s="6"/>
      <c r="F400" s="95"/>
      <c r="G400" s="6"/>
      <c r="H400" s="95"/>
    </row>
    <row r="401" spans="2:8">
      <c r="B401" s="94"/>
      <c r="C401" s="6"/>
      <c r="D401" s="95"/>
      <c r="E401" s="6"/>
      <c r="F401" s="95"/>
      <c r="G401" s="6"/>
      <c r="H401" s="95"/>
    </row>
    <row r="402" spans="2:8">
      <c r="B402" s="94"/>
      <c r="C402" s="6"/>
      <c r="D402" s="95"/>
      <c r="E402" s="6"/>
      <c r="F402" s="95"/>
      <c r="G402" s="6"/>
      <c r="H402" s="95"/>
    </row>
    <row r="403" spans="2:8">
      <c r="B403" s="94"/>
      <c r="C403" s="6"/>
      <c r="D403" s="95"/>
      <c r="E403" s="6"/>
      <c r="F403" s="95"/>
      <c r="G403" s="6"/>
      <c r="H403" s="95"/>
    </row>
    <row r="404" spans="2:8">
      <c r="B404" s="94"/>
      <c r="C404" s="6"/>
      <c r="D404" s="95"/>
      <c r="E404" s="6"/>
      <c r="F404" s="95"/>
      <c r="G404" s="6"/>
      <c r="H404" s="95"/>
    </row>
    <row r="405" spans="2:8">
      <c r="B405" s="94"/>
      <c r="C405" s="6"/>
      <c r="D405" s="95"/>
      <c r="E405" s="6"/>
      <c r="F405" s="95"/>
      <c r="G405" s="6"/>
      <c r="H405" s="95"/>
    </row>
    <row r="406" spans="2:8">
      <c r="B406" s="94"/>
      <c r="C406" s="6"/>
      <c r="D406" s="95"/>
      <c r="E406" s="6"/>
      <c r="F406" s="95"/>
      <c r="G406" s="6"/>
      <c r="H406" s="95"/>
    </row>
    <row r="407" spans="2:8">
      <c r="B407" s="94"/>
      <c r="C407" s="6"/>
      <c r="D407" s="95"/>
      <c r="E407" s="6"/>
      <c r="F407" s="95"/>
      <c r="G407" s="6"/>
      <c r="H407" s="95"/>
    </row>
    <row r="408" spans="2:8">
      <c r="B408" s="94"/>
      <c r="C408" s="6"/>
      <c r="D408" s="95"/>
      <c r="E408" s="6"/>
      <c r="F408" s="95"/>
      <c r="G408" s="6"/>
      <c r="H408" s="95"/>
    </row>
    <row r="409" spans="2:8">
      <c r="B409" s="94"/>
      <c r="C409" s="6"/>
      <c r="D409" s="95"/>
      <c r="E409" s="6"/>
      <c r="F409" s="95"/>
      <c r="G409" s="6"/>
      <c r="H409" s="95"/>
    </row>
    <row r="410" spans="2:8">
      <c r="B410" s="94"/>
      <c r="C410" s="6"/>
      <c r="D410" s="95"/>
      <c r="E410" s="6"/>
      <c r="F410" s="95"/>
      <c r="G410" s="6"/>
      <c r="H410" s="95"/>
    </row>
    <row r="411" spans="2:8">
      <c r="B411" s="94"/>
      <c r="C411" s="6"/>
      <c r="D411" s="95"/>
      <c r="E411" s="6"/>
      <c r="F411" s="95"/>
      <c r="G411" s="6"/>
      <c r="H411" s="95"/>
    </row>
    <row r="412" spans="2:8">
      <c r="B412" s="94"/>
      <c r="C412" s="6"/>
      <c r="D412" s="95"/>
      <c r="E412" s="6"/>
      <c r="F412" s="95"/>
      <c r="G412" s="6"/>
      <c r="H412" s="95"/>
    </row>
    <row r="413" spans="2:8">
      <c r="B413" s="94"/>
      <c r="C413" s="6"/>
      <c r="D413" s="95"/>
      <c r="E413" s="6"/>
      <c r="F413" s="95"/>
      <c r="G413" s="6"/>
      <c r="H413" s="95"/>
    </row>
    <row r="414" spans="2:8">
      <c r="B414" s="94"/>
      <c r="C414" s="6"/>
      <c r="D414" s="95"/>
      <c r="E414" s="6"/>
      <c r="F414" s="95"/>
      <c r="G414" s="6"/>
      <c r="H414" s="95"/>
    </row>
    <row r="415" spans="2:8">
      <c r="B415" s="94"/>
      <c r="C415" s="6"/>
      <c r="D415" s="95"/>
      <c r="E415" s="6"/>
      <c r="F415" s="95"/>
      <c r="G415" s="6"/>
      <c r="H415" s="95"/>
    </row>
    <row r="416" spans="2:8">
      <c r="B416" s="94"/>
      <c r="C416" s="6"/>
      <c r="D416" s="95"/>
      <c r="E416" s="6"/>
      <c r="F416" s="95"/>
      <c r="G416" s="6"/>
      <c r="H416" s="95"/>
    </row>
    <row r="417" spans="2:8">
      <c r="B417" s="94"/>
      <c r="C417" s="6"/>
      <c r="D417" s="95"/>
      <c r="E417" s="6"/>
      <c r="F417" s="95"/>
      <c r="G417" s="6"/>
      <c r="H417" s="95"/>
    </row>
    <row r="418" spans="2:8">
      <c r="B418" s="94"/>
      <c r="C418" s="6"/>
      <c r="D418" s="95"/>
      <c r="E418" s="6"/>
      <c r="F418" s="95"/>
      <c r="G418" s="6"/>
      <c r="H418" s="95"/>
    </row>
    <row r="419" spans="2:8">
      <c r="B419" s="94"/>
      <c r="C419" s="6"/>
      <c r="D419" s="95"/>
      <c r="E419" s="6"/>
      <c r="F419" s="95"/>
      <c r="G419" s="6"/>
      <c r="H419" s="95"/>
    </row>
    <row r="420" spans="2:8">
      <c r="B420" s="94"/>
      <c r="C420" s="6"/>
      <c r="D420" s="95"/>
      <c r="E420" s="6"/>
      <c r="F420" s="95"/>
      <c r="G420" s="6"/>
      <c r="H420" s="95"/>
    </row>
    <row r="421" spans="2:8">
      <c r="B421" s="94"/>
      <c r="C421" s="6"/>
      <c r="D421" s="95"/>
      <c r="E421" s="6"/>
      <c r="F421" s="95"/>
      <c r="G421" s="6"/>
      <c r="H421" s="95"/>
    </row>
    <row r="422" spans="2:8">
      <c r="B422" s="94"/>
      <c r="C422" s="6"/>
      <c r="D422" s="95"/>
      <c r="E422" s="6"/>
      <c r="F422" s="95"/>
      <c r="G422" s="6"/>
      <c r="H422" s="95"/>
    </row>
    <row r="423" spans="2:8">
      <c r="B423" s="94"/>
      <c r="C423" s="6"/>
      <c r="D423" s="95"/>
      <c r="E423" s="6"/>
      <c r="F423" s="95"/>
      <c r="G423" s="6"/>
      <c r="H423" s="95"/>
    </row>
    <row r="424" spans="2:8">
      <c r="B424" s="94"/>
      <c r="C424" s="6"/>
      <c r="D424" s="95"/>
      <c r="E424" s="6"/>
      <c r="F424" s="95"/>
      <c r="G424" s="6"/>
      <c r="H424" s="95"/>
    </row>
    <row r="425" spans="2:8">
      <c r="B425" s="94"/>
      <c r="C425" s="6"/>
      <c r="D425" s="95"/>
      <c r="E425" s="6"/>
      <c r="F425" s="95"/>
      <c r="G425" s="6"/>
      <c r="H425" s="95"/>
    </row>
    <row r="426" spans="2:8">
      <c r="B426" s="94"/>
      <c r="C426" s="6"/>
      <c r="D426" s="95"/>
      <c r="E426" s="6"/>
      <c r="F426" s="95"/>
      <c r="G426" s="6"/>
      <c r="H426" s="95"/>
    </row>
    <row r="427" spans="2:8">
      <c r="B427" s="94"/>
      <c r="C427" s="6"/>
      <c r="D427" s="95"/>
      <c r="E427" s="6"/>
      <c r="F427" s="95"/>
      <c r="G427" s="6"/>
      <c r="H427" s="95"/>
    </row>
    <row r="428" spans="2:8">
      <c r="B428" s="94"/>
      <c r="C428" s="6"/>
      <c r="D428" s="95"/>
      <c r="E428" s="6"/>
      <c r="F428" s="95"/>
      <c r="G428" s="6"/>
      <c r="H428" s="95"/>
    </row>
  </sheetData>
  <mergeCells count="7">
    <mergeCell ref="A2:H2"/>
    <mergeCell ref="A3:H3"/>
    <mergeCell ref="A4:H4"/>
    <mergeCell ref="B6:B7"/>
    <mergeCell ref="C6:D6"/>
    <mergeCell ref="E6:F6"/>
    <mergeCell ref="G6:H6"/>
  </mergeCells>
  <pageMargins left="0.39370078740157483" right="0.19685039370078741" top="0.36" bottom="0.31" header="0.2" footer="0.24"/>
  <pageSetup paperSize="9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1C0E6-037E-44AE-B2AD-C7565174362B}">
  <sheetPr>
    <tabColor theme="3" tint="0.79998168889431442"/>
  </sheetPr>
  <dimension ref="A1:F56"/>
  <sheetViews>
    <sheetView showGridLines="0" topLeftCell="A4" workbookViewId="0">
      <selection activeCell="E8" sqref="E8"/>
    </sheetView>
  </sheetViews>
  <sheetFormatPr defaultColWidth="9" defaultRowHeight="13.8"/>
  <cols>
    <col min="1" max="1" width="2.90625" style="221" customWidth="1"/>
    <col min="2" max="2" width="33.90625" style="221" customWidth="1"/>
    <col min="3" max="3" width="12.6328125" style="221" customWidth="1"/>
    <col min="4" max="4" width="9.6328125" style="221" customWidth="1"/>
    <col min="5" max="5" width="12.6328125" style="221" customWidth="1"/>
    <col min="6" max="6" width="9.6328125" style="221" customWidth="1"/>
    <col min="7" max="16384" width="9" style="206"/>
  </cols>
  <sheetData>
    <row r="1" spans="1:6" ht="15" customHeight="1">
      <c r="F1" s="222" t="s">
        <v>547</v>
      </c>
    </row>
    <row r="2" spans="1:6" ht="15" customHeight="1">
      <c r="B2" s="321" t="s">
        <v>290</v>
      </c>
      <c r="C2" s="321"/>
      <c r="D2" s="321"/>
      <c r="E2" s="321"/>
      <c r="F2" s="321"/>
    </row>
    <row r="3" spans="1:6" ht="15" customHeight="1">
      <c r="B3" s="322" t="s">
        <v>291</v>
      </c>
      <c r="C3" s="322"/>
      <c r="D3" s="322"/>
      <c r="E3" s="322"/>
      <c r="F3" s="322"/>
    </row>
    <row r="4" spans="1:6" ht="30" customHeight="1">
      <c r="B4" s="319" t="s">
        <v>545</v>
      </c>
      <c r="C4" s="319"/>
      <c r="D4" s="319"/>
      <c r="E4" s="319"/>
      <c r="F4" s="319"/>
    </row>
    <row r="5" spans="1:6" ht="6" customHeight="1">
      <c r="B5" s="199"/>
      <c r="C5" s="199"/>
      <c r="D5" s="199"/>
      <c r="E5" s="199"/>
      <c r="F5" s="199"/>
    </row>
    <row r="6" spans="1:6" ht="15" customHeight="1">
      <c r="B6" s="279" t="s">
        <v>4</v>
      </c>
      <c r="C6" s="324" t="s">
        <v>292</v>
      </c>
      <c r="D6" s="325"/>
      <c r="E6" s="326" t="s">
        <v>293</v>
      </c>
      <c r="F6" s="327"/>
    </row>
    <row r="7" spans="1:6" ht="41.4">
      <c r="B7" s="323"/>
      <c r="C7" s="223" t="s">
        <v>548</v>
      </c>
      <c r="D7" s="223" t="s">
        <v>282</v>
      </c>
      <c r="E7" s="223" t="s">
        <v>548</v>
      </c>
      <c r="F7" s="223" t="s">
        <v>282</v>
      </c>
    </row>
    <row r="8" spans="1:6" ht="12.75" customHeight="1">
      <c r="A8" s="224">
        <v>1</v>
      </c>
      <c r="B8" s="36" t="s">
        <v>67</v>
      </c>
      <c r="C8" s="225">
        <v>0</v>
      </c>
      <c r="D8" s="226">
        <v>0</v>
      </c>
      <c r="E8" s="225">
        <v>0</v>
      </c>
      <c r="F8" s="226">
        <v>0</v>
      </c>
    </row>
    <row r="9" spans="1:6" ht="12.75" customHeight="1">
      <c r="A9" s="224">
        <v>2</v>
      </c>
      <c r="B9" s="36" t="s">
        <v>427</v>
      </c>
      <c r="C9" s="227">
        <v>6.0000000000000001E-3</v>
      </c>
      <c r="D9" s="228">
        <v>0</v>
      </c>
      <c r="E9" s="227">
        <v>3.7570000000000001</v>
      </c>
      <c r="F9" s="228">
        <v>0</v>
      </c>
    </row>
    <row r="10" spans="1:6" ht="12.75" customHeight="1">
      <c r="A10" s="224">
        <v>3</v>
      </c>
      <c r="B10" s="36" t="s">
        <v>428</v>
      </c>
      <c r="C10" s="227">
        <v>0</v>
      </c>
      <c r="D10" s="228">
        <v>0</v>
      </c>
      <c r="E10" s="227">
        <v>7592.1669999999904</v>
      </c>
      <c r="F10" s="228">
        <v>7.1000000000000004E-3</v>
      </c>
    </row>
    <row r="11" spans="1:6" ht="12.75" customHeight="1">
      <c r="A11" s="224">
        <v>4</v>
      </c>
      <c r="B11" s="36" t="s">
        <v>69</v>
      </c>
      <c r="C11" s="227">
        <v>0</v>
      </c>
      <c r="D11" s="228">
        <v>0</v>
      </c>
      <c r="E11" s="227">
        <v>0</v>
      </c>
      <c r="F11" s="228">
        <v>0</v>
      </c>
    </row>
    <row r="12" spans="1:6" ht="12.75" customHeight="1">
      <c r="A12" s="224">
        <v>5</v>
      </c>
      <c r="B12" s="36" t="s">
        <v>429</v>
      </c>
      <c r="C12" s="227">
        <v>0.108</v>
      </c>
      <c r="D12" s="228">
        <v>0</v>
      </c>
      <c r="E12" s="227">
        <v>2431.5929999999898</v>
      </c>
      <c r="F12" s="228">
        <v>2.3E-3</v>
      </c>
    </row>
    <row r="13" spans="1:6" ht="12.75" customHeight="1">
      <c r="A13" s="224">
        <v>6</v>
      </c>
      <c r="B13" s="36" t="s">
        <v>430</v>
      </c>
      <c r="C13" s="227">
        <v>1353.0639999999901</v>
      </c>
      <c r="D13" s="228">
        <v>0.46529999999999999</v>
      </c>
      <c r="E13" s="227">
        <v>19449.099999999999</v>
      </c>
      <c r="F13" s="228">
        <v>1.8100000000000002E-2</v>
      </c>
    </row>
    <row r="14" spans="1:6" ht="12.75" customHeight="1">
      <c r="A14" s="224">
        <v>7</v>
      </c>
      <c r="B14" s="36" t="s">
        <v>431</v>
      </c>
      <c r="C14" s="227">
        <v>177.659999999999</v>
      </c>
      <c r="D14" s="228">
        <v>6.1100000000000002E-2</v>
      </c>
      <c r="E14" s="227">
        <v>42796.271999999997</v>
      </c>
      <c r="F14" s="228">
        <v>3.9899999999999998E-2</v>
      </c>
    </row>
    <row r="15" spans="1:6" ht="12.75" customHeight="1">
      <c r="A15" s="224">
        <v>8</v>
      </c>
      <c r="B15" s="36" t="s">
        <v>23</v>
      </c>
      <c r="C15" s="227">
        <v>0</v>
      </c>
      <c r="D15" s="228">
        <v>0</v>
      </c>
      <c r="E15" s="227">
        <v>15.5999999999999</v>
      </c>
      <c r="F15" s="228">
        <v>0</v>
      </c>
    </row>
    <row r="16" spans="1:6" ht="12.75" customHeight="1">
      <c r="A16" s="224">
        <v>9</v>
      </c>
      <c r="B16" s="36" t="s">
        <v>432</v>
      </c>
      <c r="C16" s="227">
        <v>180.19499999999999</v>
      </c>
      <c r="D16" s="228">
        <v>6.2E-2</v>
      </c>
      <c r="E16" s="227">
        <v>29679.862000000001</v>
      </c>
      <c r="F16" s="228">
        <v>2.7699999999999999E-2</v>
      </c>
    </row>
    <row r="17" spans="1:6" ht="12.75" customHeight="1">
      <c r="A17" s="224">
        <v>10</v>
      </c>
      <c r="B17" s="36" t="s">
        <v>433</v>
      </c>
      <c r="C17" s="227">
        <v>0.25700000000000001</v>
      </c>
      <c r="D17" s="228">
        <v>1E-4</v>
      </c>
      <c r="E17" s="227">
        <v>58.131999999999998</v>
      </c>
      <c r="F17" s="228">
        <v>1E-4</v>
      </c>
    </row>
    <row r="18" spans="1:6" ht="12.75" customHeight="1">
      <c r="A18" s="224">
        <v>11</v>
      </c>
      <c r="B18" s="36" t="s">
        <v>434</v>
      </c>
      <c r="C18" s="227">
        <v>16.317999999999898</v>
      </c>
      <c r="D18" s="228">
        <v>5.5999999999999999E-3</v>
      </c>
      <c r="E18" s="227">
        <v>6768.6270000000004</v>
      </c>
      <c r="F18" s="228">
        <v>6.3E-3</v>
      </c>
    </row>
    <row r="19" spans="1:6" ht="12.75" customHeight="1">
      <c r="A19" s="224">
        <v>12</v>
      </c>
      <c r="B19" s="36" t="s">
        <v>435</v>
      </c>
      <c r="C19" s="227">
        <v>38.952999999999903</v>
      </c>
      <c r="D19" s="228">
        <v>1.34E-2</v>
      </c>
      <c r="E19" s="227">
        <v>8537.5030000000097</v>
      </c>
      <c r="F19" s="228">
        <v>8.0000000000000002E-3</v>
      </c>
    </row>
    <row r="20" spans="1:6" ht="12.75" customHeight="1">
      <c r="A20" s="224">
        <v>13</v>
      </c>
      <c r="B20" s="36" t="s">
        <v>28</v>
      </c>
      <c r="C20" s="227">
        <v>0</v>
      </c>
      <c r="D20" s="228">
        <v>0</v>
      </c>
      <c r="E20" s="227">
        <v>0</v>
      </c>
      <c r="F20" s="228">
        <v>0</v>
      </c>
    </row>
    <row r="21" spans="1:6" ht="12.75" customHeight="1">
      <c r="A21" s="224">
        <v>14</v>
      </c>
      <c r="B21" s="36" t="s">
        <v>29</v>
      </c>
      <c r="C21" s="227">
        <v>0</v>
      </c>
      <c r="D21" s="228">
        <v>0</v>
      </c>
      <c r="E21" s="227">
        <v>0</v>
      </c>
      <c r="F21" s="228">
        <v>0</v>
      </c>
    </row>
    <row r="22" spans="1:6" ht="12.75" customHeight="1">
      <c r="A22" s="224">
        <v>15</v>
      </c>
      <c r="B22" s="36" t="s">
        <v>436</v>
      </c>
      <c r="C22" s="227">
        <v>0</v>
      </c>
      <c r="D22" s="228">
        <v>0</v>
      </c>
      <c r="E22" s="227">
        <v>0</v>
      </c>
      <c r="F22" s="228">
        <v>0</v>
      </c>
    </row>
    <row r="23" spans="1:6" ht="12.75" customHeight="1">
      <c r="A23" s="224">
        <v>16</v>
      </c>
      <c r="B23" s="36" t="s">
        <v>437</v>
      </c>
      <c r="C23" s="227">
        <v>2.4830000000000001</v>
      </c>
      <c r="D23" s="228">
        <v>8.9999999999999998E-4</v>
      </c>
      <c r="E23" s="227">
        <v>62.484999999999701</v>
      </c>
      <c r="F23" s="228">
        <v>1E-4</v>
      </c>
    </row>
    <row r="24" spans="1:6" ht="12.75" customHeight="1">
      <c r="A24" s="224">
        <v>17</v>
      </c>
      <c r="B24" s="36" t="s">
        <v>438</v>
      </c>
      <c r="C24" s="227">
        <v>0</v>
      </c>
      <c r="D24" s="228">
        <v>0</v>
      </c>
      <c r="E24" s="227">
        <v>0</v>
      </c>
      <c r="F24" s="228">
        <v>0</v>
      </c>
    </row>
    <row r="25" spans="1:6" ht="12.75" customHeight="1">
      <c r="A25" s="224">
        <v>18</v>
      </c>
      <c r="B25" s="36" t="s">
        <v>439</v>
      </c>
      <c r="C25" s="227">
        <v>0</v>
      </c>
      <c r="D25" s="228">
        <v>0</v>
      </c>
      <c r="E25" s="227">
        <v>0</v>
      </c>
      <c r="F25" s="228">
        <v>0</v>
      </c>
    </row>
    <row r="26" spans="1:6" ht="12.75" customHeight="1">
      <c r="A26" s="224">
        <v>19</v>
      </c>
      <c r="B26" s="36" t="s">
        <v>440</v>
      </c>
      <c r="C26" s="227">
        <v>0.53100000000000003</v>
      </c>
      <c r="D26" s="228">
        <v>2.0000000000000001E-4</v>
      </c>
      <c r="E26" s="227">
        <v>54.591000000000001</v>
      </c>
      <c r="F26" s="228">
        <v>1E-4</v>
      </c>
    </row>
    <row r="27" spans="1:6" ht="12.75" customHeight="1">
      <c r="A27" s="224">
        <v>20</v>
      </c>
      <c r="B27" s="36" t="s">
        <v>34</v>
      </c>
      <c r="C27" s="227">
        <v>0</v>
      </c>
      <c r="D27" s="228">
        <v>0</v>
      </c>
      <c r="E27" s="227">
        <v>0</v>
      </c>
      <c r="F27" s="228">
        <v>0</v>
      </c>
    </row>
    <row r="28" spans="1:6" ht="12.75" customHeight="1">
      <c r="A28" s="224">
        <v>21</v>
      </c>
      <c r="B28" s="36" t="s">
        <v>35</v>
      </c>
      <c r="C28" s="227">
        <v>1.5189999999999999</v>
      </c>
      <c r="D28" s="228">
        <v>5.0000000000000001E-4</v>
      </c>
      <c r="E28" s="227">
        <v>2229.5589999999902</v>
      </c>
      <c r="F28" s="228">
        <v>2.0999999999999999E-3</v>
      </c>
    </row>
    <row r="29" spans="1:6" ht="12.75" customHeight="1">
      <c r="A29" s="224">
        <v>22</v>
      </c>
      <c r="B29" s="36" t="s">
        <v>36</v>
      </c>
      <c r="C29" s="227">
        <v>0</v>
      </c>
      <c r="D29" s="228">
        <v>0</v>
      </c>
      <c r="E29" s="227">
        <v>10.508999999999901</v>
      </c>
      <c r="F29" s="228">
        <v>0</v>
      </c>
    </row>
    <row r="30" spans="1:6" ht="12.75" customHeight="1">
      <c r="A30" s="224">
        <v>23</v>
      </c>
      <c r="B30" s="36" t="s">
        <v>441</v>
      </c>
      <c r="C30" s="227">
        <v>0</v>
      </c>
      <c r="D30" s="228">
        <v>0</v>
      </c>
      <c r="E30" s="227">
        <v>0</v>
      </c>
      <c r="F30" s="228">
        <v>0</v>
      </c>
    </row>
    <row r="31" spans="1:6" ht="12.75" customHeight="1">
      <c r="A31" s="224">
        <v>24</v>
      </c>
      <c r="B31" s="36" t="s">
        <v>38</v>
      </c>
      <c r="C31" s="227">
        <v>3.0319999999999898</v>
      </c>
      <c r="D31" s="228">
        <v>1E-3</v>
      </c>
      <c r="E31" s="227">
        <v>2350.1499999999901</v>
      </c>
      <c r="F31" s="228">
        <v>2.2000000000000001E-3</v>
      </c>
    </row>
    <row r="32" spans="1:6" ht="12.75" customHeight="1">
      <c r="A32" s="224">
        <v>25</v>
      </c>
      <c r="B32" s="36" t="s">
        <v>39</v>
      </c>
      <c r="C32" s="227">
        <v>315.30499999999898</v>
      </c>
      <c r="D32" s="228">
        <v>0.1084</v>
      </c>
      <c r="E32" s="227">
        <v>721506.72599999898</v>
      </c>
      <c r="F32" s="228">
        <v>0.6724</v>
      </c>
    </row>
    <row r="33" spans="1:6" ht="12.75" customHeight="1">
      <c r="A33" s="224">
        <v>26</v>
      </c>
      <c r="B33" s="36" t="s">
        <v>442</v>
      </c>
      <c r="C33" s="227">
        <v>33.880000000000003</v>
      </c>
      <c r="D33" s="228">
        <v>1.17E-2</v>
      </c>
      <c r="E33" s="227">
        <v>11319.203</v>
      </c>
      <c r="F33" s="228">
        <v>1.0500000000000001E-2</v>
      </c>
    </row>
    <row r="34" spans="1:6" ht="12.75" customHeight="1">
      <c r="A34" s="224">
        <v>27</v>
      </c>
      <c r="B34" s="36" t="s">
        <v>41</v>
      </c>
      <c r="C34" s="227">
        <v>10.445</v>
      </c>
      <c r="D34" s="228">
        <v>3.5999999999999999E-3</v>
      </c>
      <c r="E34" s="227">
        <v>1011.6319999999899</v>
      </c>
      <c r="F34" s="228">
        <v>8.9999999999999998E-4</v>
      </c>
    </row>
    <row r="35" spans="1:6" ht="12.75" customHeight="1">
      <c r="A35" s="224">
        <v>28</v>
      </c>
      <c r="B35" s="36" t="s">
        <v>444</v>
      </c>
      <c r="C35" s="227">
        <v>0.66100000000000003</v>
      </c>
      <c r="D35" s="228">
        <v>2.0000000000000001E-4</v>
      </c>
      <c r="E35" s="227">
        <v>2320.4569999999799</v>
      </c>
      <c r="F35" s="228">
        <v>2.2000000000000001E-3</v>
      </c>
    </row>
    <row r="36" spans="1:6" ht="12.75" customHeight="1">
      <c r="A36" s="224">
        <v>29</v>
      </c>
      <c r="B36" s="36" t="s">
        <v>43</v>
      </c>
      <c r="C36" s="227">
        <v>0</v>
      </c>
      <c r="D36" s="228">
        <v>0</v>
      </c>
      <c r="E36" s="227">
        <v>7.4909999999999899</v>
      </c>
      <c r="F36" s="228">
        <v>0</v>
      </c>
    </row>
    <row r="37" spans="1:6" ht="12.75" customHeight="1">
      <c r="A37" s="224">
        <v>30</v>
      </c>
      <c r="B37" s="36" t="s">
        <v>44</v>
      </c>
      <c r="C37" s="227">
        <v>0</v>
      </c>
      <c r="D37" s="228">
        <v>0</v>
      </c>
      <c r="E37" s="227">
        <v>0.42699999999999999</v>
      </c>
      <c r="F37" s="228">
        <v>0</v>
      </c>
    </row>
    <row r="38" spans="1:6" ht="12.75" customHeight="1">
      <c r="A38" s="224">
        <v>31</v>
      </c>
      <c r="B38" s="36" t="s">
        <v>445</v>
      </c>
      <c r="C38" s="227">
        <v>0</v>
      </c>
      <c r="D38" s="228">
        <v>0</v>
      </c>
      <c r="E38" s="227">
        <v>0</v>
      </c>
      <c r="F38" s="228">
        <v>0</v>
      </c>
    </row>
    <row r="39" spans="1:6" ht="12.75" customHeight="1">
      <c r="A39" s="224">
        <v>32</v>
      </c>
      <c r="B39" s="36" t="s">
        <v>46</v>
      </c>
      <c r="C39" s="227">
        <v>1.347</v>
      </c>
      <c r="D39" s="228">
        <v>5.0000000000000001E-4</v>
      </c>
      <c r="E39" s="227">
        <v>1.9999999999997702E-3</v>
      </c>
      <c r="F39" s="228">
        <v>0</v>
      </c>
    </row>
    <row r="40" spans="1:6" ht="12.75" customHeight="1">
      <c r="A40" s="224">
        <v>33</v>
      </c>
      <c r="B40" s="36" t="s">
        <v>446</v>
      </c>
      <c r="C40" s="227">
        <v>206.81200000000001</v>
      </c>
      <c r="D40" s="228">
        <v>7.1099999999999997E-2</v>
      </c>
      <c r="E40" s="227">
        <v>14208.194</v>
      </c>
      <c r="F40" s="228">
        <v>1.32E-2</v>
      </c>
    </row>
    <row r="41" spans="1:6" ht="12.75" customHeight="1">
      <c r="A41" s="224">
        <v>34</v>
      </c>
      <c r="B41" s="36" t="s">
        <v>48</v>
      </c>
      <c r="C41" s="227">
        <v>0</v>
      </c>
      <c r="D41" s="228">
        <v>0</v>
      </c>
      <c r="E41" s="227">
        <v>14.61</v>
      </c>
      <c r="F41" s="228">
        <v>0</v>
      </c>
    </row>
    <row r="42" spans="1:6" ht="12.75" customHeight="1">
      <c r="A42" s="224">
        <v>35</v>
      </c>
      <c r="B42" s="36" t="s">
        <v>447</v>
      </c>
      <c r="C42" s="227">
        <v>0</v>
      </c>
      <c r="D42" s="228">
        <v>0</v>
      </c>
      <c r="E42" s="227">
        <v>28.709</v>
      </c>
      <c r="F42" s="228">
        <v>0</v>
      </c>
    </row>
    <row r="43" spans="1:6" ht="12.75" customHeight="1">
      <c r="A43" s="224">
        <v>36</v>
      </c>
      <c r="B43" s="36" t="s">
        <v>50</v>
      </c>
      <c r="C43" s="227">
        <v>8.3519999999999897</v>
      </c>
      <c r="D43" s="228">
        <v>2.8999999999999998E-3</v>
      </c>
      <c r="E43" s="227">
        <v>14768.6689999999</v>
      </c>
      <c r="F43" s="228">
        <v>1.38E-2</v>
      </c>
    </row>
    <row r="44" spans="1:6" ht="12.75" customHeight="1">
      <c r="A44" s="224">
        <v>37</v>
      </c>
      <c r="B44" s="36" t="s">
        <v>51</v>
      </c>
      <c r="C44" s="227">
        <v>502.50099999999998</v>
      </c>
      <c r="D44" s="228">
        <v>0.17280000000000001</v>
      </c>
      <c r="E44" s="227">
        <v>140015.380999999</v>
      </c>
      <c r="F44" s="228">
        <v>0.1305</v>
      </c>
    </row>
    <row r="45" spans="1:6" ht="12.75" customHeight="1">
      <c r="A45" s="224">
        <v>38</v>
      </c>
      <c r="B45" s="36" t="s">
        <v>448</v>
      </c>
      <c r="C45" s="227">
        <v>0</v>
      </c>
      <c r="D45" s="228">
        <v>0</v>
      </c>
      <c r="E45" s="227">
        <v>0</v>
      </c>
      <c r="F45" s="228">
        <v>0</v>
      </c>
    </row>
    <row r="46" spans="1:6" ht="12.75" customHeight="1">
      <c r="A46" s="224">
        <v>39</v>
      </c>
      <c r="B46" s="36" t="s">
        <v>449</v>
      </c>
      <c r="C46" s="227">
        <v>0</v>
      </c>
      <c r="D46" s="228">
        <v>0</v>
      </c>
      <c r="E46" s="227">
        <v>909.45499999999902</v>
      </c>
      <c r="F46" s="228">
        <v>8.0000000000000004E-4</v>
      </c>
    </row>
    <row r="47" spans="1:6" ht="12.75" customHeight="1">
      <c r="A47" s="224">
        <v>40</v>
      </c>
      <c r="B47" s="36" t="s">
        <v>90</v>
      </c>
      <c r="C47" s="227">
        <v>2.9639999999999902</v>
      </c>
      <c r="D47" s="228">
        <v>1E-3</v>
      </c>
      <c r="E47" s="227">
        <v>45.559999999999903</v>
      </c>
      <c r="F47" s="228">
        <v>0</v>
      </c>
    </row>
    <row r="48" spans="1:6" ht="12.75" customHeight="1">
      <c r="A48" s="224">
        <v>41</v>
      </c>
      <c r="B48" s="36" t="s">
        <v>450</v>
      </c>
      <c r="C48" s="227">
        <v>0</v>
      </c>
      <c r="D48" s="228">
        <v>0</v>
      </c>
      <c r="E48" s="227">
        <v>0.126</v>
      </c>
      <c r="F48" s="228">
        <v>0</v>
      </c>
    </row>
    <row r="49" spans="1:6" ht="12.75" customHeight="1">
      <c r="A49" s="224">
        <v>42</v>
      </c>
      <c r="B49" s="36" t="s">
        <v>451</v>
      </c>
      <c r="C49" s="227">
        <v>8.6409999999999894</v>
      </c>
      <c r="D49" s="228">
        <v>3.0000000000000001E-3</v>
      </c>
      <c r="E49" s="227">
        <v>0.56200000000000105</v>
      </c>
      <c r="F49" s="228">
        <v>0</v>
      </c>
    </row>
    <row r="50" spans="1:6" ht="12.75" customHeight="1">
      <c r="A50" s="224">
        <v>43</v>
      </c>
      <c r="B50" s="36" t="s">
        <v>452</v>
      </c>
      <c r="C50" s="227">
        <v>0</v>
      </c>
      <c r="D50" s="228">
        <v>0</v>
      </c>
      <c r="E50" s="227">
        <v>224.339</v>
      </c>
      <c r="F50" s="228">
        <v>2.0000000000000001E-4</v>
      </c>
    </row>
    <row r="51" spans="1:6" ht="12.75" customHeight="1">
      <c r="A51" s="224">
        <v>44</v>
      </c>
      <c r="B51" s="36" t="s">
        <v>94</v>
      </c>
      <c r="C51" s="227">
        <v>42.978999999999999</v>
      </c>
      <c r="D51" s="228">
        <v>1.4800000000000001E-2</v>
      </c>
      <c r="E51" s="227">
        <v>44014.256999999903</v>
      </c>
      <c r="F51" s="228">
        <v>4.1000000000000002E-2</v>
      </c>
    </row>
    <row r="52" spans="1:6" ht="12.75" customHeight="1">
      <c r="A52" s="224">
        <v>45</v>
      </c>
      <c r="B52" s="36" t="s">
        <v>97</v>
      </c>
      <c r="C52" s="227">
        <v>1E-3</v>
      </c>
      <c r="D52" s="228">
        <v>0</v>
      </c>
      <c r="E52" s="227">
        <v>646.12400000000002</v>
      </c>
      <c r="F52" s="228">
        <v>5.9999999999999995E-4</v>
      </c>
    </row>
    <row r="53" spans="1:6" ht="12.75" customHeight="1">
      <c r="B53" s="229" t="s">
        <v>13</v>
      </c>
      <c r="C53" s="230">
        <v>52617467</v>
      </c>
      <c r="D53" s="231">
        <v>0.99999999999999978</v>
      </c>
      <c r="E53" s="230">
        <v>27847068</v>
      </c>
      <c r="F53" s="231">
        <v>1</v>
      </c>
    </row>
    <row r="55" spans="1:6">
      <c r="C55" s="232"/>
      <c r="E55" s="232"/>
    </row>
    <row r="56" spans="1:6">
      <c r="C56" s="233"/>
      <c r="E56" s="233"/>
    </row>
  </sheetData>
  <mergeCells count="6">
    <mergeCell ref="B2:F2"/>
    <mergeCell ref="B3:F3"/>
    <mergeCell ref="B4:F4"/>
    <mergeCell ref="B6:B7"/>
    <mergeCell ref="C6:D6"/>
    <mergeCell ref="E6:F6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307DF-9FC7-4ECF-BAE4-5F4E1B7709C4}">
  <sheetPr>
    <tabColor theme="3" tint="0.79998168889431442"/>
    <pageSetUpPr fitToPage="1"/>
  </sheetPr>
  <dimension ref="A1:N60"/>
  <sheetViews>
    <sheetView showGridLines="0" zoomScaleNormal="100" workbookViewId="0">
      <selection activeCell="I25" sqref="I25"/>
    </sheetView>
  </sheetViews>
  <sheetFormatPr defaultColWidth="8.7265625" defaultRowHeight="13.8"/>
  <cols>
    <col min="1" max="1" width="2.90625" style="221" customWidth="1"/>
    <col min="2" max="2" width="49.6328125" style="221" customWidth="1"/>
    <col min="3" max="3" width="29.7265625" style="221" bestFit="1" customWidth="1"/>
    <col min="4" max="4" width="10.90625" style="261" bestFit="1" customWidth="1"/>
    <col min="5" max="7" width="8.7265625" style="221"/>
    <col min="8" max="8" width="2.6328125" style="221" bestFit="1" customWidth="1"/>
    <col min="9" max="9" width="34.453125" style="221" bestFit="1" customWidth="1"/>
    <col min="10" max="10" width="11.36328125" style="221" customWidth="1"/>
    <col min="11" max="11" width="15.7265625" style="221" customWidth="1"/>
    <col min="12" max="12" width="12.36328125" style="221" customWidth="1"/>
    <col min="13" max="13" width="20.453125" style="221" bestFit="1" customWidth="1"/>
    <col min="14" max="16384" width="8.7265625" style="221"/>
  </cols>
  <sheetData>
    <row r="1" spans="1:14" ht="15" customHeight="1">
      <c r="D1" s="234" t="s">
        <v>295</v>
      </c>
    </row>
    <row r="2" spans="1:14" ht="30" customHeight="1">
      <c r="B2" s="332" t="s">
        <v>549</v>
      </c>
      <c r="C2" s="332"/>
    </row>
    <row r="3" spans="1:14" ht="15" customHeight="1">
      <c r="B3" s="332" t="s">
        <v>14</v>
      </c>
      <c r="C3" s="332"/>
    </row>
    <row r="4" spans="1:14" ht="6" customHeight="1">
      <c r="B4" s="248"/>
      <c r="C4" s="248"/>
    </row>
    <row r="5" spans="1:14" ht="15.75" customHeight="1">
      <c r="B5" s="329" t="s">
        <v>250</v>
      </c>
      <c r="C5" s="330"/>
      <c r="D5" s="331"/>
    </row>
    <row r="6" spans="1:14" ht="22.5" customHeight="1">
      <c r="B6" s="235" t="s">
        <v>297</v>
      </c>
      <c r="C6" s="235" t="s">
        <v>298</v>
      </c>
      <c r="D6" s="235" t="s">
        <v>558</v>
      </c>
      <c r="G6" s="232"/>
      <c r="I6" s="236"/>
      <c r="J6" s="236"/>
      <c r="K6" s="236"/>
      <c r="L6" s="236"/>
      <c r="M6" s="236"/>
      <c r="N6" s="237"/>
    </row>
    <row r="7" spans="1:14" ht="12.75" customHeight="1">
      <c r="A7" s="221">
        <v>1</v>
      </c>
      <c r="B7" s="238" t="s">
        <v>301</v>
      </c>
      <c r="C7" s="239" t="s">
        <v>185</v>
      </c>
      <c r="D7" s="264">
        <v>1239953</v>
      </c>
      <c r="G7" s="240"/>
      <c r="J7" s="232"/>
    </row>
    <row r="8" spans="1:14" ht="12.75" customHeight="1">
      <c r="A8" s="221">
        <v>2</v>
      </c>
      <c r="B8" s="241" t="s">
        <v>299</v>
      </c>
      <c r="C8" s="242" t="s">
        <v>185</v>
      </c>
      <c r="D8" s="264">
        <v>1237934</v>
      </c>
      <c r="G8" s="240"/>
      <c r="J8" s="232"/>
    </row>
    <row r="9" spans="1:14" ht="12.75" customHeight="1">
      <c r="A9" s="221">
        <v>3</v>
      </c>
      <c r="B9" s="241" t="s">
        <v>305</v>
      </c>
      <c r="C9" s="242" t="s">
        <v>183</v>
      </c>
      <c r="D9" s="264">
        <v>979895</v>
      </c>
      <c r="G9" s="240"/>
      <c r="J9" s="232"/>
    </row>
    <row r="10" spans="1:14" ht="12.75" customHeight="1">
      <c r="A10" s="221">
        <v>4</v>
      </c>
      <c r="B10" s="241" t="s">
        <v>303</v>
      </c>
      <c r="C10" s="242" t="s">
        <v>183</v>
      </c>
      <c r="D10" s="264">
        <v>979465</v>
      </c>
      <c r="G10" s="240"/>
      <c r="J10" s="232"/>
    </row>
    <row r="11" spans="1:14" ht="12.75" customHeight="1">
      <c r="A11" s="221">
        <v>5</v>
      </c>
      <c r="B11" s="241" t="s">
        <v>307</v>
      </c>
      <c r="C11" s="242" t="s">
        <v>183</v>
      </c>
      <c r="D11" s="264">
        <v>976694</v>
      </c>
      <c r="G11" s="240"/>
      <c r="J11" s="232"/>
    </row>
    <row r="12" spans="1:14" ht="12.75" customHeight="1">
      <c r="A12" s="221">
        <v>6</v>
      </c>
      <c r="B12" s="241" t="s">
        <v>315</v>
      </c>
      <c r="C12" s="242" t="s">
        <v>185</v>
      </c>
      <c r="D12" s="264">
        <v>828053</v>
      </c>
      <c r="G12" s="240"/>
      <c r="J12" s="232"/>
    </row>
    <row r="13" spans="1:14" ht="12.75" customHeight="1">
      <c r="A13" s="221">
        <v>7</v>
      </c>
      <c r="B13" s="241" t="s">
        <v>313</v>
      </c>
      <c r="C13" s="242" t="s">
        <v>185</v>
      </c>
      <c r="D13" s="264">
        <v>826767</v>
      </c>
      <c r="G13" s="240"/>
      <c r="J13" s="232"/>
    </row>
    <row r="14" spans="1:14" ht="12.75" customHeight="1">
      <c r="A14" s="221">
        <v>8</v>
      </c>
      <c r="B14" s="241" t="s">
        <v>309</v>
      </c>
      <c r="C14" s="242" t="s">
        <v>185</v>
      </c>
      <c r="D14" s="264">
        <v>691582</v>
      </c>
      <c r="G14" s="240"/>
      <c r="J14" s="232"/>
    </row>
    <row r="15" spans="1:14" ht="12.75" customHeight="1">
      <c r="A15" s="221">
        <v>9</v>
      </c>
      <c r="B15" s="241" t="s">
        <v>311</v>
      </c>
      <c r="C15" s="242" t="s">
        <v>185</v>
      </c>
      <c r="D15" s="264">
        <v>691383</v>
      </c>
      <c r="G15" s="240"/>
      <c r="J15" s="232"/>
    </row>
    <row r="16" spans="1:14" ht="12.75" customHeight="1">
      <c r="A16" s="221">
        <v>10</v>
      </c>
      <c r="B16" s="241" t="s">
        <v>327</v>
      </c>
      <c r="C16" s="242" t="s">
        <v>183</v>
      </c>
      <c r="D16" s="264">
        <v>684062</v>
      </c>
      <c r="G16" s="240"/>
      <c r="J16" s="232"/>
    </row>
    <row r="17" spans="1:10" ht="12.75" customHeight="1">
      <c r="A17" s="221">
        <v>11</v>
      </c>
      <c r="B17" s="241" t="s">
        <v>321</v>
      </c>
      <c r="C17" s="242" t="s">
        <v>185</v>
      </c>
      <c r="D17" s="264">
        <v>646034</v>
      </c>
      <c r="G17" s="240"/>
      <c r="J17" s="232"/>
    </row>
    <row r="18" spans="1:10" ht="12.75" customHeight="1">
      <c r="A18" s="221">
        <v>12</v>
      </c>
      <c r="B18" s="241" t="s">
        <v>323</v>
      </c>
      <c r="C18" s="242" t="s">
        <v>183</v>
      </c>
      <c r="D18" s="264">
        <v>582376</v>
      </c>
      <c r="G18" s="240"/>
      <c r="J18" s="232"/>
    </row>
    <row r="19" spans="1:10" ht="12.75" customHeight="1">
      <c r="A19" s="221">
        <v>13</v>
      </c>
      <c r="B19" s="241" t="s">
        <v>325</v>
      </c>
      <c r="C19" s="242" t="s">
        <v>183</v>
      </c>
      <c r="D19" s="264">
        <v>581398</v>
      </c>
      <c r="G19" s="240"/>
      <c r="J19" s="232"/>
    </row>
    <row r="20" spans="1:10" ht="12.75" customHeight="1">
      <c r="A20" s="221">
        <v>14</v>
      </c>
      <c r="B20" s="241" t="s">
        <v>319</v>
      </c>
      <c r="C20" s="242" t="s">
        <v>183</v>
      </c>
      <c r="D20" s="264">
        <v>537632</v>
      </c>
      <c r="G20" s="240"/>
      <c r="J20" s="232"/>
    </row>
    <row r="21" spans="1:10" ht="12.75" customHeight="1">
      <c r="A21" s="221">
        <v>15</v>
      </c>
      <c r="B21" s="241" t="s">
        <v>317</v>
      </c>
      <c r="C21" s="242" t="s">
        <v>183</v>
      </c>
      <c r="D21" s="264">
        <v>535646</v>
      </c>
      <c r="G21" s="240"/>
      <c r="J21" s="232"/>
    </row>
    <row r="22" spans="1:10" ht="12.75" customHeight="1">
      <c r="A22" s="221">
        <v>16</v>
      </c>
      <c r="B22" s="241" t="s">
        <v>333</v>
      </c>
      <c r="C22" s="242" t="s">
        <v>185</v>
      </c>
      <c r="D22" s="264">
        <v>523669</v>
      </c>
      <c r="G22" s="240"/>
      <c r="J22" s="232"/>
    </row>
    <row r="23" spans="1:10" ht="12.75" customHeight="1">
      <c r="A23" s="221">
        <v>17</v>
      </c>
      <c r="B23" s="241" t="s">
        <v>329</v>
      </c>
      <c r="C23" s="242" t="s">
        <v>185</v>
      </c>
      <c r="D23" s="264">
        <v>522480</v>
      </c>
      <c r="G23" s="240"/>
      <c r="J23" s="232"/>
    </row>
    <row r="24" spans="1:10" ht="12.75" customHeight="1">
      <c r="A24" s="221">
        <v>18</v>
      </c>
      <c r="B24" s="241" t="s">
        <v>341</v>
      </c>
      <c r="C24" s="242" t="s">
        <v>183</v>
      </c>
      <c r="D24" s="264">
        <v>456693</v>
      </c>
      <c r="G24" s="240"/>
      <c r="J24" s="232"/>
    </row>
    <row r="25" spans="1:10" ht="12.75" customHeight="1">
      <c r="A25" s="221">
        <v>19</v>
      </c>
      <c r="B25" s="241" t="s">
        <v>339</v>
      </c>
      <c r="C25" s="242" t="s">
        <v>183</v>
      </c>
      <c r="D25" s="264">
        <v>455472</v>
      </c>
      <c r="G25" s="240"/>
      <c r="J25" s="232"/>
    </row>
    <row r="26" spans="1:10" ht="12.75" customHeight="1">
      <c r="A26" s="221">
        <v>20</v>
      </c>
      <c r="B26" s="241" t="s">
        <v>335</v>
      </c>
      <c r="C26" s="242" t="s">
        <v>183</v>
      </c>
      <c r="D26" s="264">
        <v>447735</v>
      </c>
      <c r="G26" s="240"/>
      <c r="J26" s="232"/>
    </row>
    <row r="27" spans="1:10" ht="12.75" customHeight="1">
      <c r="A27" s="221">
        <v>21</v>
      </c>
      <c r="B27" s="241" t="s">
        <v>331</v>
      </c>
      <c r="C27" s="242" t="s">
        <v>183</v>
      </c>
      <c r="D27" s="264">
        <v>447655</v>
      </c>
      <c r="G27" s="240"/>
      <c r="J27" s="232"/>
    </row>
    <row r="28" spans="1:10" ht="12.75" customHeight="1">
      <c r="A28" s="221">
        <v>22</v>
      </c>
      <c r="B28" s="241" t="s">
        <v>385</v>
      </c>
      <c r="C28" s="242" t="s">
        <v>183</v>
      </c>
      <c r="D28" s="264">
        <v>447328</v>
      </c>
      <c r="G28" s="240"/>
      <c r="J28" s="232"/>
    </row>
    <row r="29" spans="1:10" ht="12.75" customHeight="1">
      <c r="A29" s="221">
        <v>23</v>
      </c>
      <c r="B29" s="241" t="s">
        <v>387</v>
      </c>
      <c r="C29" s="242" t="s">
        <v>183</v>
      </c>
      <c r="D29" s="264">
        <v>446516</v>
      </c>
      <c r="G29" s="240"/>
      <c r="J29" s="232"/>
    </row>
    <row r="30" spans="1:10" ht="12.75" customHeight="1">
      <c r="A30" s="221">
        <v>24</v>
      </c>
      <c r="B30" s="241" t="s">
        <v>349</v>
      </c>
      <c r="C30" s="242" t="s">
        <v>183</v>
      </c>
      <c r="D30" s="264">
        <v>429543</v>
      </c>
      <c r="G30" s="240"/>
      <c r="J30" s="232"/>
    </row>
    <row r="31" spans="1:10" ht="12.75" customHeight="1">
      <c r="A31" s="221">
        <v>25</v>
      </c>
      <c r="B31" s="241" t="s">
        <v>351</v>
      </c>
      <c r="C31" s="242" t="s">
        <v>183</v>
      </c>
      <c r="D31" s="264">
        <v>428954</v>
      </c>
      <c r="G31" s="240"/>
      <c r="J31" s="232"/>
    </row>
    <row r="32" spans="1:10" ht="12.75" customHeight="1">
      <c r="A32" s="221">
        <v>26</v>
      </c>
      <c r="B32" s="241" t="s">
        <v>551</v>
      </c>
      <c r="C32" s="242" t="s">
        <v>443</v>
      </c>
      <c r="D32" s="264">
        <v>418514</v>
      </c>
      <c r="G32" s="240"/>
      <c r="J32" s="232"/>
    </row>
    <row r="33" spans="1:10" ht="12.75" customHeight="1">
      <c r="A33" s="221">
        <v>27</v>
      </c>
      <c r="B33" s="241" t="s">
        <v>552</v>
      </c>
      <c r="C33" s="242" t="s">
        <v>443</v>
      </c>
      <c r="D33" s="264">
        <v>418160</v>
      </c>
      <c r="G33" s="240"/>
      <c r="J33" s="232"/>
    </row>
    <row r="34" spans="1:10" ht="12.75" customHeight="1">
      <c r="A34" s="221">
        <v>28</v>
      </c>
      <c r="B34" s="241" t="s">
        <v>337</v>
      </c>
      <c r="C34" s="242" t="s">
        <v>183</v>
      </c>
      <c r="D34" s="264">
        <v>409042</v>
      </c>
      <c r="G34" s="240"/>
      <c r="J34" s="232"/>
    </row>
    <row r="35" spans="1:10" ht="12.75" customHeight="1">
      <c r="A35" s="221">
        <v>29</v>
      </c>
      <c r="B35" s="241" t="s">
        <v>365</v>
      </c>
      <c r="C35" s="242" t="s">
        <v>183</v>
      </c>
      <c r="D35" s="264">
        <v>368699</v>
      </c>
      <c r="G35" s="240"/>
      <c r="J35" s="232"/>
    </row>
    <row r="36" spans="1:10" ht="12.75" customHeight="1">
      <c r="A36" s="221">
        <v>30</v>
      </c>
      <c r="B36" s="241" t="s">
        <v>363</v>
      </c>
      <c r="C36" s="242" t="s">
        <v>183</v>
      </c>
      <c r="D36" s="264">
        <v>367201</v>
      </c>
      <c r="G36" s="240"/>
      <c r="J36" s="232"/>
    </row>
    <row r="37" spans="1:10" ht="12.75" customHeight="1">
      <c r="A37" s="221">
        <v>31</v>
      </c>
      <c r="B37" s="241" t="s">
        <v>353</v>
      </c>
      <c r="C37" s="242" t="s">
        <v>183</v>
      </c>
      <c r="D37" s="264">
        <v>362282</v>
      </c>
      <c r="G37" s="240"/>
      <c r="J37" s="232"/>
    </row>
    <row r="38" spans="1:10" ht="12.75" customHeight="1">
      <c r="A38" s="221">
        <v>32</v>
      </c>
      <c r="B38" s="241" t="s">
        <v>356</v>
      </c>
      <c r="C38" s="242" t="s">
        <v>183</v>
      </c>
      <c r="D38" s="264">
        <v>361735</v>
      </c>
      <c r="E38" s="243"/>
      <c r="G38" s="240"/>
      <c r="J38" s="232"/>
    </row>
    <row r="39" spans="1:10" ht="12.75" customHeight="1">
      <c r="A39" s="221">
        <v>33</v>
      </c>
      <c r="B39" s="241" t="s">
        <v>380</v>
      </c>
      <c r="C39" s="242" t="s">
        <v>183</v>
      </c>
      <c r="D39" s="264">
        <v>361710</v>
      </c>
      <c r="E39" s="243"/>
      <c r="F39" s="243"/>
      <c r="G39" s="240"/>
      <c r="J39" s="232"/>
    </row>
    <row r="40" spans="1:10" ht="12.75" customHeight="1">
      <c r="A40" s="221">
        <v>34</v>
      </c>
      <c r="B40" s="241" t="s">
        <v>382</v>
      </c>
      <c r="C40" s="242" t="s">
        <v>183</v>
      </c>
      <c r="D40" s="264">
        <v>361171</v>
      </c>
      <c r="G40" s="240"/>
      <c r="J40" s="232"/>
    </row>
    <row r="41" spans="1:10" ht="12.75" customHeight="1">
      <c r="A41" s="221">
        <v>35</v>
      </c>
      <c r="B41" s="241" t="s">
        <v>347</v>
      </c>
      <c r="C41" s="242" t="s">
        <v>187</v>
      </c>
      <c r="D41" s="264">
        <v>352578</v>
      </c>
      <c r="G41" s="240"/>
      <c r="J41" s="232"/>
    </row>
    <row r="42" spans="1:10" ht="12.75" customHeight="1">
      <c r="A42" s="221">
        <v>36</v>
      </c>
      <c r="B42" s="241" t="s">
        <v>345</v>
      </c>
      <c r="C42" s="242" t="s">
        <v>187</v>
      </c>
      <c r="D42" s="264">
        <v>351111</v>
      </c>
      <c r="G42" s="240"/>
      <c r="J42" s="232"/>
    </row>
    <row r="43" spans="1:10" ht="12.75" customHeight="1">
      <c r="A43" s="221">
        <v>37</v>
      </c>
      <c r="B43" s="241" t="s">
        <v>343</v>
      </c>
      <c r="C43" s="242" t="s">
        <v>183</v>
      </c>
      <c r="D43" s="264">
        <v>349289</v>
      </c>
      <c r="G43" s="240"/>
      <c r="J43" s="232"/>
    </row>
    <row r="44" spans="1:10" ht="12.75" customHeight="1">
      <c r="A44" s="221">
        <v>38</v>
      </c>
      <c r="B44" s="241" t="s">
        <v>375</v>
      </c>
      <c r="C44" s="242" t="s">
        <v>183</v>
      </c>
      <c r="D44" s="264">
        <v>342577</v>
      </c>
      <c r="G44" s="240"/>
      <c r="J44" s="232"/>
    </row>
    <row r="45" spans="1:10" ht="12.75" customHeight="1">
      <c r="A45" s="221">
        <v>39</v>
      </c>
      <c r="B45" s="241" t="s">
        <v>369</v>
      </c>
      <c r="C45" s="242" t="s">
        <v>183</v>
      </c>
      <c r="D45" s="264">
        <v>332460</v>
      </c>
      <c r="F45" s="243"/>
      <c r="G45" s="240"/>
      <c r="J45" s="232"/>
    </row>
    <row r="46" spans="1:10" ht="12.75" customHeight="1">
      <c r="A46" s="221">
        <v>40</v>
      </c>
      <c r="B46" s="241" t="s">
        <v>367</v>
      </c>
      <c r="C46" s="242" t="s">
        <v>183</v>
      </c>
      <c r="D46" s="264">
        <v>332130</v>
      </c>
      <c r="G46" s="240"/>
      <c r="J46" s="232"/>
    </row>
    <row r="47" spans="1:10" ht="12.75" customHeight="1">
      <c r="A47" s="221">
        <v>41</v>
      </c>
      <c r="B47" s="241" t="s">
        <v>360</v>
      </c>
      <c r="C47" s="242" t="s">
        <v>185</v>
      </c>
      <c r="D47" s="264">
        <v>320785</v>
      </c>
      <c r="G47" s="240"/>
      <c r="J47" s="232"/>
    </row>
    <row r="48" spans="1:10" ht="12.75" customHeight="1">
      <c r="A48" s="221">
        <v>42</v>
      </c>
      <c r="B48" s="241" t="s">
        <v>358</v>
      </c>
      <c r="C48" s="242" t="s">
        <v>185</v>
      </c>
      <c r="D48" s="264">
        <v>320006</v>
      </c>
      <c r="G48" s="240"/>
      <c r="J48" s="232"/>
    </row>
    <row r="49" spans="1:10" ht="12.75" customHeight="1">
      <c r="A49" s="221">
        <v>43</v>
      </c>
      <c r="B49" s="241" t="s">
        <v>553</v>
      </c>
      <c r="C49" s="242" t="s">
        <v>185</v>
      </c>
      <c r="D49" s="264">
        <v>318433</v>
      </c>
      <c r="G49" s="240"/>
      <c r="J49" s="232"/>
    </row>
    <row r="50" spans="1:10" ht="12.75" customHeight="1">
      <c r="A50" s="221">
        <v>44</v>
      </c>
      <c r="B50" s="241" t="s">
        <v>554</v>
      </c>
      <c r="C50" s="242" t="s">
        <v>185</v>
      </c>
      <c r="D50" s="264">
        <v>318359</v>
      </c>
      <c r="G50" s="240"/>
      <c r="J50" s="232"/>
    </row>
    <row r="51" spans="1:10" ht="12.75" customHeight="1">
      <c r="A51" s="221">
        <v>45</v>
      </c>
      <c r="B51" s="241" t="s">
        <v>555</v>
      </c>
      <c r="C51" s="242" t="s">
        <v>183</v>
      </c>
      <c r="D51" s="264">
        <v>311180</v>
      </c>
      <c r="G51" s="240"/>
      <c r="J51" s="232"/>
    </row>
    <row r="52" spans="1:10" ht="12.75" customHeight="1">
      <c r="A52" s="221">
        <v>46</v>
      </c>
      <c r="B52" s="241" t="s">
        <v>373</v>
      </c>
      <c r="C52" s="242" t="s">
        <v>183</v>
      </c>
      <c r="D52" s="264">
        <v>309986</v>
      </c>
      <c r="G52" s="240"/>
      <c r="J52" s="232"/>
    </row>
    <row r="53" spans="1:10" ht="12.75" customHeight="1">
      <c r="A53" s="221">
        <v>47</v>
      </c>
      <c r="B53" s="241" t="s">
        <v>378</v>
      </c>
      <c r="C53" s="242" t="s">
        <v>183</v>
      </c>
      <c r="D53" s="264">
        <v>306802</v>
      </c>
      <c r="G53" s="240"/>
      <c r="J53" s="232"/>
    </row>
    <row r="54" spans="1:10" ht="12.75" customHeight="1">
      <c r="A54" s="221">
        <v>48</v>
      </c>
      <c r="B54" s="241" t="s">
        <v>371</v>
      </c>
      <c r="C54" s="242" t="s">
        <v>183</v>
      </c>
      <c r="D54" s="264">
        <v>306492</v>
      </c>
      <c r="G54" s="240"/>
      <c r="J54" s="232"/>
    </row>
    <row r="55" spans="1:10" ht="12.75" customHeight="1">
      <c r="A55" s="221">
        <v>49</v>
      </c>
      <c r="B55" s="241" t="s">
        <v>556</v>
      </c>
      <c r="C55" s="242" t="s">
        <v>183</v>
      </c>
      <c r="D55" s="264">
        <v>302376</v>
      </c>
      <c r="G55" s="240"/>
      <c r="J55" s="232"/>
    </row>
    <row r="56" spans="1:10" ht="12.75" customHeight="1">
      <c r="A56" s="221">
        <v>50</v>
      </c>
      <c r="B56" s="244" t="s">
        <v>557</v>
      </c>
      <c r="C56" s="245" t="s">
        <v>183</v>
      </c>
      <c r="D56" s="265">
        <v>302167</v>
      </c>
      <c r="G56" s="240"/>
      <c r="J56" s="232"/>
    </row>
    <row r="57" spans="1:10" ht="6" customHeight="1">
      <c r="B57" s="246"/>
      <c r="C57" s="232"/>
      <c r="D57" s="262"/>
      <c r="G57" s="247"/>
      <c r="J57" s="232"/>
    </row>
    <row r="58" spans="1:10" ht="15" customHeight="1">
      <c r="B58" s="328" t="s">
        <v>246</v>
      </c>
      <c r="C58" s="328"/>
      <c r="D58" s="263"/>
    </row>
    <row r="59" spans="1:10">
      <c r="D59" s="263"/>
    </row>
    <row r="60" spans="1:10">
      <c r="D60" s="263"/>
    </row>
  </sheetData>
  <mergeCells count="4">
    <mergeCell ref="B58:C58"/>
    <mergeCell ref="B5:D5"/>
    <mergeCell ref="B2:C2"/>
    <mergeCell ref="B3:C3"/>
  </mergeCells>
  <pageMargins left="0.32" right="0.23622047244094491" top="0.43307086614173229" bottom="0.39370078740157483" header="0.23622047244094491" footer="0.23622047244094491"/>
  <pageSetup paperSize="9" scale="93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D8109-3329-49F4-A589-5FA7FCC02150}">
  <sheetPr>
    <tabColor theme="3" tint="0.79998168889431442"/>
    <pageSetUpPr fitToPage="1"/>
  </sheetPr>
  <dimension ref="A1:N20"/>
  <sheetViews>
    <sheetView showGridLines="0" zoomScaleNormal="100" workbookViewId="0">
      <selection activeCell="I22" sqref="I22"/>
    </sheetView>
  </sheetViews>
  <sheetFormatPr defaultColWidth="8.7265625" defaultRowHeight="13.8"/>
  <cols>
    <col min="1" max="1" width="2.90625" style="221" customWidth="1"/>
    <col min="2" max="2" width="49.6328125" style="221" customWidth="1"/>
    <col min="3" max="3" width="29.7265625" style="221" bestFit="1" customWidth="1"/>
    <col min="4" max="4" width="10.90625" style="261" bestFit="1" customWidth="1"/>
    <col min="5" max="7" width="8.7265625" style="221"/>
    <col min="8" max="8" width="2.6328125" style="221" bestFit="1" customWidth="1"/>
    <col min="9" max="9" width="34.453125" style="221" bestFit="1" customWidth="1"/>
    <col min="10" max="10" width="11.36328125" style="221" customWidth="1"/>
    <col min="11" max="11" width="15.7265625" style="221" customWidth="1"/>
    <col min="12" max="12" width="12.36328125" style="221" customWidth="1"/>
    <col min="13" max="13" width="20.453125" style="221" bestFit="1" customWidth="1"/>
    <col min="14" max="16384" width="8.7265625" style="221"/>
  </cols>
  <sheetData>
    <row r="1" spans="1:14" ht="15" customHeight="1">
      <c r="D1" s="234" t="s">
        <v>561</v>
      </c>
    </row>
    <row r="2" spans="1:14" ht="30" customHeight="1">
      <c r="B2" s="332" t="s">
        <v>565</v>
      </c>
      <c r="C2" s="332"/>
    </row>
    <row r="3" spans="1:14" ht="15" customHeight="1">
      <c r="B3" s="332" t="s">
        <v>14</v>
      </c>
      <c r="C3" s="332"/>
    </row>
    <row r="4" spans="1:14" ht="6" customHeight="1">
      <c r="B4" s="248"/>
      <c r="C4" s="248"/>
    </row>
    <row r="5" spans="1:14" ht="15.75" customHeight="1">
      <c r="B5" s="329" t="s">
        <v>250</v>
      </c>
      <c r="C5" s="330"/>
      <c r="D5" s="331"/>
    </row>
    <row r="6" spans="1:14" ht="22.5" customHeight="1">
      <c r="B6" s="235" t="s">
        <v>297</v>
      </c>
      <c r="C6" s="235" t="s">
        <v>298</v>
      </c>
      <c r="D6" s="235" t="s">
        <v>562</v>
      </c>
      <c r="G6" s="232"/>
      <c r="I6" s="236"/>
      <c r="J6" s="236"/>
      <c r="K6" s="236"/>
      <c r="L6" s="236"/>
      <c r="M6" s="236"/>
      <c r="N6" s="237"/>
    </row>
    <row r="7" spans="1:14" ht="12.75" customHeight="1">
      <c r="A7" s="221">
        <v>1</v>
      </c>
      <c r="B7" s="238" t="s">
        <v>356</v>
      </c>
      <c r="C7" s="239" t="s">
        <v>183</v>
      </c>
      <c r="D7" s="264">
        <v>54</v>
      </c>
      <c r="G7" s="240"/>
      <c r="J7" s="232"/>
    </row>
    <row r="8" spans="1:14" ht="12.75" customHeight="1">
      <c r="A8" s="221">
        <v>2</v>
      </c>
      <c r="B8" s="241" t="s">
        <v>353</v>
      </c>
      <c r="C8" s="242" t="s">
        <v>183</v>
      </c>
      <c r="D8" s="264">
        <v>26</v>
      </c>
      <c r="G8" s="240"/>
      <c r="J8" s="232"/>
    </row>
    <row r="9" spans="1:14" ht="12.75" customHeight="1">
      <c r="A9" s="221">
        <v>3</v>
      </c>
      <c r="B9" s="241" t="s">
        <v>341</v>
      </c>
      <c r="C9" s="242" t="s">
        <v>183</v>
      </c>
      <c r="D9" s="264">
        <v>23</v>
      </c>
      <c r="G9" s="240"/>
      <c r="J9" s="232"/>
    </row>
    <row r="10" spans="1:14" ht="12.75" customHeight="1">
      <c r="A10" s="221">
        <v>4</v>
      </c>
      <c r="B10" s="241" t="s">
        <v>369</v>
      </c>
      <c r="C10" s="242" t="s">
        <v>183</v>
      </c>
      <c r="D10" s="264">
        <v>15</v>
      </c>
      <c r="G10" s="240"/>
      <c r="J10" s="232"/>
    </row>
    <row r="11" spans="1:14" ht="12.75" customHeight="1">
      <c r="A11" s="221">
        <v>5</v>
      </c>
      <c r="B11" s="241" t="s">
        <v>365</v>
      </c>
      <c r="C11" s="242" t="s">
        <v>183</v>
      </c>
      <c r="D11" s="264">
        <v>12</v>
      </c>
      <c r="G11" s="240"/>
      <c r="J11" s="232"/>
    </row>
    <row r="12" spans="1:14" ht="12.75" customHeight="1">
      <c r="A12" s="221">
        <v>6</v>
      </c>
      <c r="B12" s="241" t="s">
        <v>367</v>
      </c>
      <c r="C12" s="242" t="s">
        <v>183</v>
      </c>
      <c r="D12" s="264">
        <v>11</v>
      </c>
      <c r="G12" s="240"/>
      <c r="J12" s="232"/>
    </row>
    <row r="13" spans="1:14" ht="12.75" customHeight="1">
      <c r="A13" s="221">
        <v>7</v>
      </c>
      <c r="B13" s="241" t="s">
        <v>378</v>
      </c>
      <c r="C13" s="242" t="s">
        <v>183</v>
      </c>
      <c r="D13" s="264">
        <v>10</v>
      </c>
      <c r="G13" s="240"/>
      <c r="J13" s="232"/>
    </row>
    <row r="14" spans="1:14" ht="12.75" customHeight="1">
      <c r="A14" s="221">
        <v>8</v>
      </c>
      <c r="B14" s="241" t="s">
        <v>375</v>
      </c>
      <c r="C14" s="242" t="s">
        <v>183</v>
      </c>
      <c r="D14" s="264">
        <v>9</v>
      </c>
      <c r="G14" s="240"/>
      <c r="J14" s="232"/>
    </row>
    <row r="15" spans="1:14" ht="12.75" customHeight="1">
      <c r="A15" s="221">
        <v>9</v>
      </c>
      <c r="B15" s="241" t="s">
        <v>307</v>
      </c>
      <c r="C15" s="242" t="s">
        <v>183</v>
      </c>
      <c r="D15" s="264">
        <v>5</v>
      </c>
      <c r="G15" s="240"/>
      <c r="J15" s="232"/>
    </row>
    <row r="16" spans="1:14" ht="12.75" customHeight="1">
      <c r="A16" s="221">
        <v>10</v>
      </c>
      <c r="B16" s="244" t="s">
        <v>560</v>
      </c>
      <c r="C16" s="245" t="s">
        <v>443</v>
      </c>
      <c r="D16" s="265">
        <v>4</v>
      </c>
      <c r="G16" s="240"/>
      <c r="J16" s="232"/>
    </row>
    <row r="17" spans="2:10" ht="6" customHeight="1">
      <c r="B17" s="246"/>
      <c r="C17" s="232"/>
      <c r="D17" s="262"/>
      <c r="G17" s="247"/>
      <c r="J17" s="232"/>
    </row>
    <row r="18" spans="2:10" ht="15" customHeight="1">
      <c r="B18" s="328"/>
      <c r="C18" s="328"/>
      <c r="D18" s="263"/>
    </row>
    <row r="19" spans="2:10">
      <c r="D19" s="263"/>
    </row>
    <row r="20" spans="2:10">
      <c r="D20" s="263"/>
    </row>
  </sheetData>
  <mergeCells count="4">
    <mergeCell ref="B2:C2"/>
    <mergeCell ref="B3:C3"/>
    <mergeCell ref="B5:D5"/>
    <mergeCell ref="B18:C18"/>
  </mergeCells>
  <pageMargins left="0.32" right="0.23622047244094491" top="0.43307086614173229" bottom="0.39370078740157483" header="0.23622047244094491" footer="0.23622047244094491"/>
  <pageSetup paperSize="9" scale="93" orientation="portrait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E9507-D115-4FC9-90BA-725EDFE9325C}">
  <sheetPr>
    <tabColor theme="3" tint="0.79998168889431442"/>
    <pageSetUpPr fitToPage="1"/>
  </sheetPr>
  <dimension ref="A1:N60"/>
  <sheetViews>
    <sheetView showGridLines="0" zoomScaleNormal="100" workbookViewId="0">
      <selection activeCell="G12" sqref="G12"/>
    </sheetView>
  </sheetViews>
  <sheetFormatPr defaultColWidth="8.7265625" defaultRowHeight="13.8"/>
  <cols>
    <col min="1" max="1" width="2.90625" style="221" customWidth="1"/>
    <col min="2" max="2" width="49.6328125" style="221" customWidth="1"/>
    <col min="3" max="3" width="29.7265625" style="221" bestFit="1" customWidth="1"/>
    <col min="4" max="4" width="10.90625" style="261" bestFit="1" customWidth="1"/>
    <col min="5" max="7" width="8.7265625" style="221"/>
    <col min="8" max="8" width="2.6328125" style="221" bestFit="1" customWidth="1"/>
    <col min="9" max="9" width="34.453125" style="221" bestFit="1" customWidth="1"/>
    <col min="10" max="10" width="11.36328125" style="221" customWidth="1"/>
    <col min="11" max="11" width="15.7265625" style="221" customWidth="1"/>
    <col min="12" max="12" width="12.36328125" style="221" customWidth="1"/>
    <col min="13" max="13" width="20.453125" style="221" bestFit="1" customWidth="1"/>
    <col min="14" max="16384" width="8.7265625" style="221"/>
  </cols>
  <sheetData>
    <row r="1" spans="1:14" ht="15" customHeight="1">
      <c r="D1" s="234" t="s">
        <v>296</v>
      </c>
    </row>
    <row r="2" spans="1:14" ht="30" customHeight="1">
      <c r="B2" s="332" t="s">
        <v>550</v>
      </c>
      <c r="C2" s="332"/>
    </row>
    <row r="3" spans="1:14" ht="15" customHeight="1">
      <c r="B3" s="332" t="s">
        <v>14</v>
      </c>
      <c r="C3" s="332"/>
    </row>
    <row r="4" spans="1:14" ht="6" customHeight="1">
      <c r="B4" s="248"/>
      <c r="C4" s="248"/>
    </row>
    <row r="5" spans="1:14" ht="15.75" customHeight="1">
      <c r="B5" s="333" t="s">
        <v>249</v>
      </c>
      <c r="C5" s="333"/>
      <c r="D5" s="249"/>
    </row>
    <row r="6" spans="1:14" ht="22.5" customHeight="1">
      <c r="B6" s="235" t="s">
        <v>297</v>
      </c>
      <c r="C6" s="235" t="s">
        <v>298</v>
      </c>
      <c r="D6" s="235" t="s">
        <v>558</v>
      </c>
      <c r="G6" s="232"/>
      <c r="I6" s="236"/>
      <c r="J6" s="236"/>
      <c r="K6" s="236"/>
      <c r="L6" s="236"/>
      <c r="M6" s="236"/>
      <c r="N6" s="237"/>
    </row>
    <row r="7" spans="1:14" ht="12.75" customHeight="1">
      <c r="A7" s="221">
        <v>1</v>
      </c>
      <c r="B7" s="238" t="s">
        <v>300</v>
      </c>
      <c r="C7" s="239" t="s">
        <v>186</v>
      </c>
      <c r="D7" s="264">
        <v>307014</v>
      </c>
      <c r="G7" s="240"/>
      <c r="J7" s="232"/>
    </row>
    <row r="8" spans="1:14" ht="12.75" customHeight="1">
      <c r="A8" s="221">
        <v>2</v>
      </c>
      <c r="B8" s="241" t="s">
        <v>302</v>
      </c>
      <c r="C8" s="242" t="s">
        <v>186</v>
      </c>
      <c r="D8" s="264">
        <v>272367</v>
      </c>
      <c r="G8" s="240"/>
      <c r="J8" s="232"/>
    </row>
    <row r="9" spans="1:14" ht="12.75" customHeight="1">
      <c r="A9" s="221">
        <v>3</v>
      </c>
      <c r="B9" s="241" t="s">
        <v>304</v>
      </c>
      <c r="C9" s="242" t="s">
        <v>186</v>
      </c>
      <c r="D9" s="264">
        <v>246256</v>
      </c>
      <c r="G9" s="240"/>
      <c r="J9" s="232"/>
    </row>
    <row r="10" spans="1:14" ht="12.75" customHeight="1">
      <c r="A10" s="221">
        <v>4</v>
      </c>
      <c r="B10" s="241" t="s">
        <v>306</v>
      </c>
      <c r="C10" s="242" t="s">
        <v>187</v>
      </c>
      <c r="D10" s="264">
        <v>183430</v>
      </c>
      <c r="G10" s="240"/>
      <c r="J10" s="232"/>
    </row>
    <row r="11" spans="1:14" ht="12.75" customHeight="1">
      <c r="A11" s="221">
        <v>5</v>
      </c>
      <c r="B11" s="241" t="s">
        <v>308</v>
      </c>
      <c r="C11" s="242" t="s">
        <v>186</v>
      </c>
      <c r="D11" s="264">
        <v>182511</v>
      </c>
      <c r="G11" s="240"/>
      <c r="J11" s="232"/>
    </row>
    <row r="12" spans="1:14" ht="12.75" customHeight="1">
      <c r="A12" s="221">
        <v>6</v>
      </c>
      <c r="B12" s="241" t="s">
        <v>310</v>
      </c>
      <c r="C12" s="242" t="s">
        <v>183</v>
      </c>
      <c r="D12" s="264">
        <v>180070</v>
      </c>
      <c r="G12" s="240"/>
      <c r="J12" s="232"/>
    </row>
    <row r="13" spans="1:14" ht="12.75" customHeight="1">
      <c r="A13" s="221">
        <v>7</v>
      </c>
      <c r="B13" s="241" t="s">
        <v>312</v>
      </c>
      <c r="C13" s="242" t="s">
        <v>183</v>
      </c>
      <c r="D13" s="264">
        <v>177743</v>
      </c>
      <c r="G13" s="240"/>
      <c r="J13" s="232"/>
    </row>
    <row r="14" spans="1:14" ht="12.75" customHeight="1">
      <c r="A14" s="221">
        <v>8</v>
      </c>
      <c r="B14" s="241" t="s">
        <v>314</v>
      </c>
      <c r="C14" s="242" t="s">
        <v>185</v>
      </c>
      <c r="D14" s="264">
        <v>161701</v>
      </c>
      <c r="G14" s="240"/>
      <c r="J14" s="232"/>
    </row>
    <row r="15" spans="1:14" ht="12.75" customHeight="1">
      <c r="A15" s="221">
        <v>9</v>
      </c>
      <c r="B15" s="241" t="s">
        <v>316</v>
      </c>
      <c r="C15" s="242" t="s">
        <v>183</v>
      </c>
      <c r="D15" s="264">
        <v>158683</v>
      </c>
      <c r="G15" s="240"/>
      <c r="J15" s="232"/>
    </row>
    <row r="16" spans="1:14" ht="12.75" customHeight="1">
      <c r="A16" s="221">
        <v>10</v>
      </c>
      <c r="B16" s="241" t="s">
        <v>318</v>
      </c>
      <c r="C16" s="242" t="s">
        <v>187</v>
      </c>
      <c r="D16" s="264">
        <v>155420</v>
      </c>
      <c r="G16" s="240"/>
      <c r="J16" s="232"/>
    </row>
    <row r="17" spans="1:10" ht="12.75" customHeight="1">
      <c r="A17" s="221">
        <v>11</v>
      </c>
      <c r="B17" s="241" t="s">
        <v>320</v>
      </c>
      <c r="C17" s="242" t="s">
        <v>185</v>
      </c>
      <c r="D17" s="264">
        <v>139345</v>
      </c>
      <c r="G17" s="240"/>
      <c r="J17" s="232"/>
    </row>
    <row r="18" spans="1:10" ht="12.75" customHeight="1">
      <c r="A18" s="221">
        <v>12</v>
      </c>
      <c r="B18" s="241" t="s">
        <v>322</v>
      </c>
      <c r="C18" s="242" t="s">
        <v>186</v>
      </c>
      <c r="D18" s="264">
        <v>133746</v>
      </c>
      <c r="G18" s="240"/>
      <c r="J18" s="232"/>
    </row>
    <row r="19" spans="1:10" ht="12.75" customHeight="1">
      <c r="A19" s="221">
        <v>13</v>
      </c>
      <c r="B19" s="241" t="s">
        <v>324</v>
      </c>
      <c r="C19" s="242" t="s">
        <v>187</v>
      </c>
      <c r="D19" s="264">
        <v>128210</v>
      </c>
      <c r="G19" s="240"/>
      <c r="J19" s="232"/>
    </row>
    <row r="20" spans="1:10" ht="12.75" customHeight="1">
      <c r="A20" s="221">
        <v>14</v>
      </c>
      <c r="B20" s="241" t="s">
        <v>326</v>
      </c>
      <c r="C20" s="242" t="s">
        <v>183</v>
      </c>
      <c r="D20" s="264">
        <v>125849</v>
      </c>
      <c r="G20" s="240"/>
      <c r="J20" s="232"/>
    </row>
    <row r="21" spans="1:10" ht="12.75" customHeight="1">
      <c r="A21" s="221">
        <v>15</v>
      </c>
      <c r="B21" s="241" t="s">
        <v>328</v>
      </c>
      <c r="C21" s="242" t="s">
        <v>183</v>
      </c>
      <c r="D21" s="264">
        <v>125139</v>
      </c>
      <c r="G21" s="240"/>
      <c r="J21" s="232"/>
    </row>
    <row r="22" spans="1:10" ht="12.75" customHeight="1">
      <c r="A22" s="221">
        <v>16</v>
      </c>
      <c r="B22" s="241" t="s">
        <v>330</v>
      </c>
      <c r="C22" s="242" t="s">
        <v>183</v>
      </c>
      <c r="D22" s="264">
        <v>119490</v>
      </c>
      <c r="G22" s="240"/>
      <c r="J22" s="232"/>
    </row>
    <row r="23" spans="1:10" ht="12.75" customHeight="1">
      <c r="A23" s="221">
        <v>17</v>
      </c>
      <c r="B23" s="241" t="s">
        <v>332</v>
      </c>
      <c r="C23" s="242" t="s">
        <v>183</v>
      </c>
      <c r="D23" s="264">
        <v>119421</v>
      </c>
      <c r="G23" s="240"/>
      <c r="J23" s="232"/>
    </row>
    <row r="24" spans="1:10" ht="12.75" customHeight="1">
      <c r="A24" s="221">
        <v>18</v>
      </c>
      <c r="B24" s="241" t="s">
        <v>334</v>
      </c>
      <c r="C24" s="242" t="s">
        <v>183</v>
      </c>
      <c r="D24" s="264">
        <v>112398</v>
      </c>
      <c r="G24" s="240"/>
      <c r="J24" s="232"/>
    </row>
    <row r="25" spans="1:10" ht="12.75" customHeight="1">
      <c r="A25" s="221">
        <v>19</v>
      </c>
      <c r="B25" s="241" t="s">
        <v>336</v>
      </c>
      <c r="C25" s="242" t="s">
        <v>185</v>
      </c>
      <c r="D25" s="264">
        <v>103909</v>
      </c>
      <c r="G25" s="240"/>
      <c r="J25" s="232"/>
    </row>
    <row r="26" spans="1:10" ht="12.75" customHeight="1">
      <c r="A26" s="221">
        <v>20</v>
      </c>
      <c r="B26" s="241" t="s">
        <v>338</v>
      </c>
      <c r="C26" s="242" t="s">
        <v>183</v>
      </c>
      <c r="D26" s="264">
        <v>103326</v>
      </c>
      <c r="G26" s="240"/>
      <c r="J26" s="232"/>
    </row>
    <row r="27" spans="1:10" ht="12.75" customHeight="1">
      <c r="A27" s="221">
        <v>21</v>
      </c>
      <c r="B27" s="241" t="s">
        <v>340</v>
      </c>
      <c r="C27" s="242" t="s">
        <v>183</v>
      </c>
      <c r="D27" s="264">
        <v>102994</v>
      </c>
      <c r="G27" s="240"/>
      <c r="J27" s="232"/>
    </row>
    <row r="28" spans="1:10" ht="12.75" customHeight="1">
      <c r="A28" s="221">
        <v>22</v>
      </c>
      <c r="B28" s="241" t="s">
        <v>342</v>
      </c>
      <c r="C28" s="242" t="s">
        <v>183</v>
      </c>
      <c r="D28" s="264">
        <v>101993</v>
      </c>
      <c r="G28" s="240"/>
      <c r="J28" s="232"/>
    </row>
    <row r="29" spans="1:10" ht="12.75" customHeight="1">
      <c r="A29" s="221">
        <v>23</v>
      </c>
      <c r="B29" s="241" t="s">
        <v>344</v>
      </c>
      <c r="C29" s="242" t="s">
        <v>185</v>
      </c>
      <c r="D29" s="264">
        <v>101502</v>
      </c>
      <c r="G29" s="240"/>
      <c r="J29" s="232"/>
    </row>
    <row r="30" spans="1:10" ht="12.75" customHeight="1">
      <c r="A30" s="221">
        <v>24</v>
      </c>
      <c r="B30" s="241" t="s">
        <v>346</v>
      </c>
      <c r="C30" s="242" t="s">
        <v>185</v>
      </c>
      <c r="D30" s="264">
        <v>99084</v>
      </c>
      <c r="G30" s="240"/>
      <c r="J30" s="232"/>
    </row>
    <row r="31" spans="1:10" ht="12.75" customHeight="1">
      <c r="A31" s="221">
        <v>25</v>
      </c>
      <c r="B31" s="241" t="s">
        <v>348</v>
      </c>
      <c r="C31" s="242" t="s">
        <v>187</v>
      </c>
      <c r="D31" s="264">
        <v>95392</v>
      </c>
      <c r="G31" s="240"/>
      <c r="J31" s="232"/>
    </row>
    <row r="32" spans="1:10" ht="12.75" customHeight="1">
      <c r="A32" s="221">
        <v>26</v>
      </c>
      <c r="B32" s="241" t="s">
        <v>350</v>
      </c>
      <c r="C32" s="242" t="s">
        <v>183</v>
      </c>
      <c r="D32" s="264">
        <v>94222</v>
      </c>
      <c r="G32" s="240"/>
      <c r="J32" s="232"/>
    </row>
    <row r="33" spans="1:10" ht="12.75" customHeight="1">
      <c r="A33" s="221">
        <v>27</v>
      </c>
      <c r="B33" s="241" t="s">
        <v>352</v>
      </c>
      <c r="C33" s="242" t="s">
        <v>183</v>
      </c>
      <c r="D33" s="264">
        <v>93929</v>
      </c>
      <c r="G33" s="240"/>
      <c r="J33" s="232"/>
    </row>
    <row r="34" spans="1:10" ht="12.75" customHeight="1">
      <c r="A34" s="221">
        <v>28</v>
      </c>
      <c r="B34" s="241" t="s">
        <v>354</v>
      </c>
      <c r="C34" s="242" t="s">
        <v>186</v>
      </c>
      <c r="D34" s="264">
        <v>93605</v>
      </c>
      <c r="G34" s="240"/>
      <c r="J34" s="232"/>
    </row>
    <row r="35" spans="1:10" ht="12.75" customHeight="1">
      <c r="A35" s="221">
        <v>29</v>
      </c>
      <c r="B35" s="241" t="s">
        <v>355</v>
      </c>
      <c r="C35" s="242" t="s">
        <v>183</v>
      </c>
      <c r="D35" s="264">
        <v>93288</v>
      </c>
      <c r="G35" s="240"/>
      <c r="J35" s="232"/>
    </row>
    <row r="36" spans="1:10" ht="12.75" customHeight="1">
      <c r="A36" s="221">
        <v>30</v>
      </c>
      <c r="B36" s="241" t="s">
        <v>357</v>
      </c>
      <c r="C36" s="242" t="s">
        <v>183</v>
      </c>
      <c r="D36" s="264">
        <v>92126</v>
      </c>
      <c r="G36" s="240"/>
      <c r="J36" s="232"/>
    </row>
    <row r="37" spans="1:10" ht="12.75" customHeight="1">
      <c r="A37" s="221">
        <v>31</v>
      </c>
      <c r="B37" s="241" t="s">
        <v>359</v>
      </c>
      <c r="C37" s="242" t="s">
        <v>187</v>
      </c>
      <c r="D37" s="264">
        <v>90860</v>
      </c>
      <c r="G37" s="240"/>
      <c r="J37" s="232"/>
    </row>
    <row r="38" spans="1:10" ht="12.75" customHeight="1">
      <c r="A38" s="221">
        <v>32</v>
      </c>
      <c r="B38" s="241" t="s">
        <v>361</v>
      </c>
      <c r="C38" s="242" t="s">
        <v>209</v>
      </c>
      <c r="D38" s="264">
        <v>89447</v>
      </c>
      <c r="E38" s="243"/>
      <c r="G38" s="240"/>
      <c r="J38" s="232"/>
    </row>
    <row r="39" spans="1:10" ht="12.75" customHeight="1">
      <c r="A39" s="221">
        <v>33</v>
      </c>
      <c r="B39" s="241" t="s">
        <v>362</v>
      </c>
      <c r="C39" s="242" t="s">
        <v>183</v>
      </c>
      <c r="D39" s="264">
        <v>87171</v>
      </c>
      <c r="E39" s="243"/>
      <c r="F39" s="243"/>
      <c r="G39" s="240"/>
      <c r="J39" s="232"/>
    </row>
    <row r="40" spans="1:10" ht="12.75" customHeight="1">
      <c r="A40" s="221">
        <v>34</v>
      </c>
      <c r="B40" s="241" t="s">
        <v>364</v>
      </c>
      <c r="C40" s="242" t="s">
        <v>187</v>
      </c>
      <c r="D40" s="264">
        <v>86319</v>
      </c>
      <c r="G40" s="240"/>
      <c r="J40" s="232"/>
    </row>
    <row r="41" spans="1:10" ht="12.75" customHeight="1">
      <c r="A41" s="221">
        <v>35</v>
      </c>
      <c r="B41" s="241" t="s">
        <v>366</v>
      </c>
      <c r="C41" s="242" t="s">
        <v>183</v>
      </c>
      <c r="D41" s="264">
        <v>86146</v>
      </c>
      <c r="G41" s="240"/>
      <c r="J41" s="232"/>
    </row>
    <row r="42" spans="1:10" ht="12.75" customHeight="1">
      <c r="A42" s="221">
        <v>36</v>
      </c>
      <c r="B42" s="241" t="s">
        <v>368</v>
      </c>
      <c r="C42" s="242" t="s">
        <v>183</v>
      </c>
      <c r="D42" s="264">
        <v>85506</v>
      </c>
      <c r="G42" s="240"/>
      <c r="J42" s="232"/>
    </row>
    <row r="43" spans="1:10" ht="12.75" customHeight="1">
      <c r="A43" s="221">
        <v>37</v>
      </c>
      <c r="B43" s="241" t="s">
        <v>370</v>
      </c>
      <c r="C43" s="242" t="s">
        <v>183</v>
      </c>
      <c r="D43" s="264">
        <v>85505</v>
      </c>
      <c r="G43" s="240"/>
      <c r="J43" s="232"/>
    </row>
    <row r="44" spans="1:10" ht="12.75" customHeight="1">
      <c r="A44" s="221">
        <v>38</v>
      </c>
      <c r="B44" s="241" t="s">
        <v>372</v>
      </c>
      <c r="C44" s="242" t="s">
        <v>183</v>
      </c>
      <c r="D44" s="264">
        <v>84540</v>
      </c>
      <c r="G44" s="240"/>
      <c r="J44" s="232"/>
    </row>
    <row r="45" spans="1:10" ht="12.75" customHeight="1">
      <c r="A45" s="221">
        <v>39</v>
      </c>
      <c r="B45" s="241" t="s">
        <v>374</v>
      </c>
      <c r="C45" s="242" t="s">
        <v>183</v>
      </c>
      <c r="D45" s="264">
        <v>83176</v>
      </c>
      <c r="F45" s="243"/>
      <c r="G45" s="240"/>
      <c r="J45" s="232"/>
    </row>
    <row r="46" spans="1:10" ht="12.75" customHeight="1">
      <c r="A46" s="221">
        <v>40</v>
      </c>
      <c r="B46" s="241" t="s">
        <v>376</v>
      </c>
      <c r="C46" s="242" t="s">
        <v>183</v>
      </c>
      <c r="D46" s="264">
        <v>82712</v>
      </c>
      <c r="G46" s="240"/>
      <c r="J46" s="232"/>
    </row>
    <row r="47" spans="1:10" ht="12.75" customHeight="1">
      <c r="A47" s="221">
        <v>41</v>
      </c>
      <c r="B47" s="241" t="s">
        <v>377</v>
      </c>
      <c r="C47" s="242" t="s">
        <v>185</v>
      </c>
      <c r="D47" s="264">
        <v>81868</v>
      </c>
      <c r="G47" s="240"/>
      <c r="J47" s="232"/>
    </row>
    <row r="48" spans="1:10" ht="12.75" customHeight="1">
      <c r="A48" s="221">
        <v>42</v>
      </c>
      <c r="B48" s="241" t="s">
        <v>379</v>
      </c>
      <c r="C48" s="242" t="s">
        <v>185</v>
      </c>
      <c r="D48" s="264">
        <v>81507</v>
      </c>
      <c r="G48" s="240"/>
      <c r="J48" s="232"/>
    </row>
    <row r="49" spans="1:10" ht="12.75" customHeight="1">
      <c r="A49" s="221">
        <v>43</v>
      </c>
      <c r="B49" s="241" t="s">
        <v>381</v>
      </c>
      <c r="C49" s="242" t="s">
        <v>183</v>
      </c>
      <c r="D49" s="264">
        <v>80754</v>
      </c>
      <c r="G49" s="240"/>
      <c r="J49" s="232"/>
    </row>
    <row r="50" spans="1:10" ht="12.75" customHeight="1">
      <c r="A50" s="221">
        <v>44</v>
      </c>
      <c r="B50" s="241" t="s">
        <v>383</v>
      </c>
      <c r="C50" s="242" t="s">
        <v>183</v>
      </c>
      <c r="D50" s="264">
        <v>78104</v>
      </c>
      <c r="G50" s="240"/>
      <c r="J50" s="232"/>
    </row>
    <row r="51" spans="1:10" ht="12.75" customHeight="1">
      <c r="A51" s="221">
        <v>45</v>
      </c>
      <c r="B51" s="241" t="s">
        <v>559</v>
      </c>
      <c r="C51" s="242" t="s">
        <v>183</v>
      </c>
      <c r="D51" s="264">
        <v>75552</v>
      </c>
      <c r="G51" s="240"/>
      <c r="J51" s="232"/>
    </row>
    <row r="52" spans="1:10" ht="12.75" customHeight="1">
      <c r="A52" s="221">
        <v>46</v>
      </c>
      <c r="B52" s="241" t="s">
        <v>384</v>
      </c>
      <c r="C52" s="242" t="s">
        <v>183</v>
      </c>
      <c r="D52" s="264">
        <v>75430</v>
      </c>
      <c r="G52" s="240"/>
      <c r="J52" s="232"/>
    </row>
    <row r="53" spans="1:10" ht="12.75" customHeight="1">
      <c r="A53" s="221">
        <v>47</v>
      </c>
      <c r="B53" s="241" t="s">
        <v>386</v>
      </c>
      <c r="C53" s="242" t="s">
        <v>185</v>
      </c>
      <c r="D53" s="264">
        <v>75024</v>
      </c>
      <c r="G53" s="240"/>
      <c r="J53" s="232"/>
    </row>
    <row r="54" spans="1:10" ht="12.75" customHeight="1">
      <c r="A54" s="221">
        <v>48</v>
      </c>
      <c r="B54" s="241" t="s">
        <v>388</v>
      </c>
      <c r="C54" s="242" t="s">
        <v>183</v>
      </c>
      <c r="D54" s="264">
        <v>74869</v>
      </c>
      <c r="G54" s="240"/>
      <c r="J54" s="232"/>
    </row>
    <row r="55" spans="1:10" ht="12.75" customHeight="1">
      <c r="A55" s="221">
        <v>49</v>
      </c>
      <c r="B55" s="241" t="s">
        <v>389</v>
      </c>
      <c r="C55" s="242" t="s">
        <v>183</v>
      </c>
      <c r="D55" s="264">
        <v>74354</v>
      </c>
      <c r="G55" s="240"/>
      <c r="J55" s="232"/>
    </row>
    <row r="56" spans="1:10" ht="12.75" customHeight="1">
      <c r="A56" s="221">
        <v>50</v>
      </c>
      <c r="B56" s="244" t="s">
        <v>390</v>
      </c>
      <c r="C56" s="245" t="s">
        <v>187</v>
      </c>
      <c r="D56" s="265">
        <v>72052</v>
      </c>
      <c r="G56" s="240"/>
      <c r="J56" s="232"/>
    </row>
    <row r="57" spans="1:10" ht="6" customHeight="1">
      <c r="B57" s="246"/>
      <c r="C57" s="232"/>
      <c r="D57" s="262"/>
      <c r="G57" s="247"/>
      <c r="J57" s="232"/>
    </row>
    <row r="58" spans="1:10" ht="15" customHeight="1">
      <c r="B58" s="328" t="s">
        <v>246</v>
      </c>
      <c r="C58" s="328"/>
      <c r="D58" s="263"/>
    </row>
    <row r="59" spans="1:10">
      <c r="D59" s="263"/>
    </row>
    <row r="60" spans="1:10">
      <c r="D60" s="263"/>
    </row>
  </sheetData>
  <mergeCells count="4">
    <mergeCell ref="B2:C2"/>
    <mergeCell ref="B3:C3"/>
    <mergeCell ref="B58:C58"/>
    <mergeCell ref="B5:C5"/>
  </mergeCells>
  <pageMargins left="0.32" right="0.23622047244094491" top="0.43307086614173229" bottom="0.39370078740157483" header="0.23622047244094491" footer="0.23622047244094491"/>
  <pageSetup paperSize="9" scale="93" orientation="portrait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D9A6F-DC3A-4D5E-8A77-BD3947B0CF5E}">
  <sheetPr>
    <tabColor theme="3" tint="0.79998168889431442"/>
    <pageSetUpPr fitToPage="1"/>
  </sheetPr>
  <dimension ref="A1:N18"/>
  <sheetViews>
    <sheetView showGridLines="0" zoomScaleNormal="100" workbookViewId="0">
      <selection activeCell="J34" sqref="J34"/>
    </sheetView>
  </sheetViews>
  <sheetFormatPr defaultColWidth="8.7265625" defaultRowHeight="13.8"/>
  <cols>
    <col min="1" max="1" width="2.90625" style="221" customWidth="1"/>
    <col min="2" max="2" width="49.6328125" style="221" customWidth="1"/>
    <col min="3" max="3" width="29.7265625" style="221" bestFit="1" customWidth="1"/>
    <col min="4" max="4" width="10.90625" style="261" bestFit="1" customWidth="1"/>
    <col min="5" max="7" width="8.7265625" style="221"/>
    <col min="8" max="8" width="2.6328125" style="221" bestFit="1" customWidth="1"/>
    <col min="9" max="9" width="34.453125" style="221" bestFit="1" customWidth="1"/>
    <col min="10" max="10" width="11.36328125" style="221" customWidth="1"/>
    <col min="11" max="11" width="15.7265625" style="221" customWidth="1"/>
    <col min="12" max="12" width="12.36328125" style="221" customWidth="1"/>
    <col min="13" max="13" width="20.453125" style="221" bestFit="1" customWidth="1"/>
    <col min="14" max="16384" width="8.7265625" style="221"/>
  </cols>
  <sheetData>
    <row r="1" spans="1:14" ht="15" customHeight="1">
      <c r="D1" s="234" t="s">
        <v>563</v>
      </c>
    </row>
    <row r="2" spans="1:14" ht="30" customHeight="1">
      <c r="B2" s="332" t="s">
        <v>564</v>
      </c>
      <c r="C2" s="332"/>
    </row>
    <row r="3" spans="1:14" ht="15" customHeight="1">
      <c r="B3" s="332" t="s">
        <v>14</v>
      </c>
      <c r="C3" s="332"/>
    </row>
    <row r="4" spans="1:14" ht="6" customHeight="1">
      <c r="B4" s="248"/>
      <c r="C4" s="248"/>
    </row>
    <row r="5" spans="1:14" ht="15.75" customHeight="1">
      <c r="B5" s="333" t="s">
        <v>249</v>
      </c>
      <c r="C5" s="333"/>
      <c r="D5" s="249"/>
    </row>
    <row r="6" spans="1:14" ht="22.5" customHeight="1">
      <c r="B6" s="235" t="s">
        <v>297</v>
      </c>
      <c r="C6" s="235" t="s">
        <v>298</v>
      </c>
      <c r="D6" s="235" t="s">
        <v>562</v>
      </c>
      <c r="G6" s="232"/>
      <c r="I6" s="236"/>
      <c r="J6" s="236"/>
      <c r="K6" s="236"/>
      <c r="L6" s="236"/>
      <c r="M6" s="236"/>
      <c r="N6" s="237"/>
    </row>
    <row r="7" spans="1:14" ht="12.75" customHeight="1">
      <c r="A7" s="221">
        <v>1</v>
      </c>
      <c r="B7" s="238" t="s">
        <v>566</v>
      </c>
      <c r="C7" s="239" t="s">
        <v>216</v>
      </c>
      <c r="D7" s="266">
        <v>401.5</v>
      </c>
      <c r="G7" s="240"/>
      <c r="J7" s="232"/>
    </row>
    <row r="8" spans="1:14" ht="12.75" customHeight="1">
      <c r="A8" s="221">
        <v>2</v>
      </c>
      <c r="B8" s="241" t="s">
        <v>567</v>
      </c>
      <c r="C8" s="242" t="s">
        <v>216</v>
      </c>
      <c r="D8" s="267">
        <v>354.8</v>
      </c>
      <c r="G8" s="240"/>
      <c r="J8" s="232"/>
    </row>
    <row r="9" spans="1:14" ht="12.75" customHeight="1">
      <c r="A9" s="221">
        <v>3</v>
      </c>
      <c r="B9" s="241" t="s">
        <v>568</v>
      </c>
      <c r="C9" s="242" t="s">
        <v>239</v>
      </c>
      <c r="D9" s="267">
        <v>241.8</v>
      </c>
      <c r="G9" s="240"/>
      <c r="J9" s="232"/>
    </row>
    <row r="10" spans="1:14" ht="12.75" customHeight="1">
      <c r="A10" s="221">
        <v>4</v>
      </c>
      <c r="B10" s="241" t="s">
        <v>569</v>
      </c>
      <c r="C10" s="242" t="s">
        <v>183</v>
      </c>
      <c r="D10" s="267">
        <v>187</v>
      </c>
      <c r="G10" s="240"/>
      <c r="J10" s="232"/>
    </row>
    <row r="11" spans="1:14" ht="12.75" customHeight="1">
      <c r="A11" s="221">
        <v>5</v>
      </c>
      <c r="B11" s="241" t="s">
        <v>570</v>
      </c>
      <c r="C11" s="242" t="s">
        <v>220</v>
      </c>
      <c r="D11" s="267">
        <v>178.7</v>
      </c>
      <c r="G11" s="240"/>
      <c r="J11" s="232"/>
    </row>
    <row r="12" spans="1:14" ht="12.75" customHeight="1">
      <c r="A12" s="221">
        <v>6</v>
      </c>
      <c r="B12" s="241" t="s">
        <v>571</v>
      </c>
      <c r="C12" s="242" t="s">
        <v>216</v>
      </c>
      <c r="D12" s="267">
        <v>133.6</v>
      </c>
      <c r="G12" s="240"/>
      <c r="J12" s="232"/>
    </row>
    <row r="13" spans="1:14" ht="12.75" customHeight="1">
      <c r="A13" s="221">
        <v>7</v>
      </c>
      <c r="B13" s="241" t="s">
        <v>572</v>
      </c>
      <c r="C13" s="242" t="s">
        <v>183</v>
      </c>
      <c r="D13" s="267">
        <v>59</v>
      </c>
      <c r="G13" s="240"/>
      <c r="J13" s="232"/>
    </row>
    <row r="14" spans="1:14" ht="12.75" customHeight="1">
      <c r="A14" s="221">
        <v>8</v>
      </c>
      <c r="B14" s="241" t="s">
        <v>573</v>
      </c>
      <c r="C14" s="242" t="s">
        <v>239</v>
      </c>
      <c r="D14" s="267">
        <v>58.9</v>
      </c>
      <c r="G14" s="240"/>
      <c r="J14" s="232"/>
    </row>
    <row r="15" spans="1:14" ht="12.75" customHeight="1">
      <c r="A15" s="221">
        <v>9</v>
      </c>
      <c r="B15" s="241" t="s">
        <v>302</v>
      </c>
      <c r="C15" s="242" t="s">
        <v>186</v>
      </c>
      <c r="D15" s="267">
        <v>56.3</v>
      </c>
      <c r="G15" s="240"/>
      <c r="J15" s="232"/>
    </row>
    <row r="16" spans="1:14" ht="12.75" customHeight="1">
      <c r="A16" s="221">
        <v>10</v>
      </c>
      <c r="B16" s="244" t="s">
        <v>574</v>
      </c>
      <c r="C16" s="245" t="s">
        <v>183</v>
      </c>
      <c r="D16" s="268">
        <v>54.6</v>
      </c>
      <c r="G16" s="240"/>
      <c r="J16" s="232"/>
    </row>
    <row r="17" spans="4:4">
      <c r="D17" s="263"/>
    </row>
    <row r="18" spans="4:4">
      <c r="D18" s="263"/>
    </row>
  </sheetData>
  <mergeCells count="3">
    <mergeCell ref="B2:C2"/>
    <mergeCell ref="B3:C3"/>
    <mergeCell ref="B5:C5"/>
  </mergeCells>
  <pageMargins left="0.32" right="0.23622047244094491" top="0.43307086614173229" bottom="0.39370078740157483" header="0.23622047244094491" footer="0.23622047244094491"/>
  <pageSetup paperSize="9" scale="9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J425"/>
  <sheetViews>
    <sheetView workbookViewId="0">
      <selection activeCell="C28" sqref="C28"/>
    </sheetView>
  </sheetViews>
  <sheetFormatPr defaultColWidth="9" defaultRowHeight="13.8"/>
  <cols>
    <col min="1" max="1" width="3.08984375" style="1" customWidth="1"/>
    <col min="2" max="2" width="19.453125" style="1" customWidth="1"/>
    <col min="3" max="3" width="10.7265625" style="2" customWidth="1"/>
    <col min="4" max="4" width="7.08984375" style="3" bestFit="1" customWidth="1"/>
    <col min="5" max="5" width="12.453125" style="2" bestFit="1" customWidth="1"/>
    <col min="6" max="6" width="7.08984375" style="3" bestFit="1" customWidth="1"/>
    <col min="7" max="7" width="9.7265625" style="2" customWidth="1"/>
    <col min="8" max="8" width="7" style="3" customWidth="1"/>
    <col min="9" max="16384" width="9" style="1"/>
  </cols>
  <sheetData>
    <row r="1" spans="1:8" s="17" customFormat="1" ht="14.4">
      <c r="C1" s="18"/>
      <c r="D1" s="19"/>
      <c r="E1" s="18"/>
      <c r="F1" s="19"/>
      <c r="G1" s="20" t="s">
        <v>1</v>
      </c>
      <c r="H1" s="20" t="s">
        <v>11</v>
      </c>
    </row>
    <row r="2" spans="1:8" s="17" customFormat="1" ht="15" customHeight="1">
      <c r="A2" s="269" t="s">
        <v>16</v>
      </c>
      <c r="B2" s="269"/>
      <c r="C2" s="269"/>
      <c r="D2" s="269"/>
      <c r="E2" s="269"/>
      <c r="F2" s="269"/>
      <c r="G2" s="269"/>
      <c r="H2" s="269"/>
    </row>
    <row r="3" spans="1:8" s="17" customFormat="1" ht="15" customHeight="1">
      <c r="A3" s="269" t="s">
        <v>14</v>
      </c>
      <c r="B3" s="269"/>
      <c r="C3" s="269"/>
      <c r="D3" s="269"/>
      <c r="E3" s="269"/>
      <c r="F3" s="269"/>
      <c r="G3" s="269"/>
      <c r="H3" s="269"/>
    </row>
    <row r="4" spans="1:8" s="17" customFormat="1" ht="15" customHeight="1">
      <c r="A4" s="270" t="s">
        <v>3</v>
      </c>
      <c r="B4" s="270"/>
      <c r="C4" s="270"/>
      <c r="D4" s="270"/>
      <c r="E4" s="270"/>
      <c r="F4" s="270"/>
      <c r="G4" s="270"/>
      <c r="H4" s="270"/>
    </row>
    <row r="5" spans="1:8" ht="14.25" customHeight="1">
      <c r="B5" s="5"/>
      <c r="C5" s="5"/>
      <c r="D5" s="5"/>
      <c r="E5" s="5"/>
      <c r="F5" s="5"/>
      <c r="G5" s="5"/>
      <c r="H5" s="5"/>
    </row>
    <row r="6" spans="1:8">
      <c r="B6" s="283" t="s">
        <v>4</v>
      </c>
      <c r="C6" s="284" t="s">
        <v>5</v>
      </c>
      <c r="D6" s="284"/>
      <c r="E6" s="284" t="s">
        <v>6</v>
      </c>
      <c r="F6" s="284"/>
      <c r="G6" s="284" t="s">
        <v>7</v>
      </c>
      <c r="H6" s="284"/>
    </row>
    <row r="7" spans="1:8">
      <c r="B7" s="273"/>
      <c r="C7" s="9" t="s">
        <v>8</v>
      </c>
      <c r="D7" s="10" t="s">
        <v>9</v>
      </c>
      <c r="E7" s="9" t="s">
        <v>8</v>
      </c>
      <c r="F7" s="10" t="s">
        <v>9</v>
      </c>
      <c r="G7" s="9" t="s">
        <v>10</v>
      </c>
      <c r="H7" s="10" t="s">
        <v>9</v>
      </c>
    </row>
    <row r="8" spans="1:8" s="12" customFormat="1">
      <c r="A8" s="34">
        <v>1</v>
      </c>
      <c r="B8" s="25" t="s">
        <v>18</v>
      </c>
      <c r="C8" s="26">
        <v>7509</v>
      </c>
      <c r="D8" s="31">
        <v>3.6581998895637753</v>
      </c>
      <c r="E8" s="26">
        <v>954410</v>
      </c>
      <c r="F8" s="31">
        <v>-3.9169732150227787</v>
      </c>
      <c r="G8" s="26">
        <v>1.7569999999999999</v>
      </c>
      <c r="H8" s="31">
        <v>-77.005627535662882</v>
      </c>
    </row>
    <row r="9" spans="1:8" s="12" customFormat="1">
      <c r="A9" s="24">
        <v>2</v>
      </c>
      <c r="B9" s="25" t="s">
        <v>19</v>
      </c>
      <c r="C9" s="26">
        <v>1563</v>
      </c>
      <c r="D9" s="31">
        <v>-53.509815585960737</v>
      </c>
      <c r="E9" s="26">
        <v>84486</v>
      </c>
      <c r="F9" s="31">
        <v>-48.301309509239992</v>
      </c>
      <c r="G9" s="26">
        <v>5978.3540000000021</v>
      </c>
      <c r="H9" s="31">
        <v>-1.4755218744185328</v>
      </c>
    </row>
    <row r="10" spans="1:8" s="12" customFormat="1">
      <c r="A10" s="24">
        <v>3</v>
      </c>
      <c r="B10" s="25" t="s">
        <v>20</v>
      </c>
      <c r="C10" s="26">
        <v>21071</v>
      </c>
      <c r="D10" s="31">
        <v>-0.45823885109599871</v>
      </c>
      <c r="E10" s="26">
        <v>2875860</v>
      </c>
      <c r="F10" s="31">
        <v>1.5015621272035986</v>
      </c>
      <c r="G10" s="26">
        <v>1687.6460000000002</v>
      </c>
      <c r="H10" s="31">
        <v>19.198181705174051</v>
      </c>
    </row>
    <row r="11" spans="1:8" s="12" customFormat="1">
      <c r="A11" s="24">
        <v>4</v>
      </c>
      <c r="B11" s="25" t="s">
        <v>21</v>
      </c>
      <c r="C11" s="26">
        <v>21789</v>
      </c>
      <c r="D11" s="31">
        <v>2.3342100319368768</v>
      </c>
      <c r="E11" s="26">
        <v>3258746</v>
      </c>
      <c r="F11" s="31">
        <v>0.49945243729396793</v>
      </c>
      <c r="G11" s="26">
        <v>19752.891999999996</v>
      </c>
      <c r="H11" s="31">
        <v>26.908689042714684</v>
      </c>
    </row>
    <row r="12" spans="1:8" s="12" customFormat="1">
      <c r="A12" s="24">
        <v>5</v>
      </c>
      <c r="B12" s="25" t="s">
        <v>22</v>
      </c>
      <c r="C12" s="26">
        <v>14526</v>
      </c>
      <c r="D12" s="31">
        <v>-0.27461211039407374</v>
      </c>
      <c r="E12" s="26">
        <v>1970905</v>
      </c>
      <c r="F12" s="31">
        <v>1.84539733246244</v>
      </c>
      <c r="G12" s="26">
        <v>3428.75</v>
      </c>
      <c r="H12" s="31">
        <v>-16.151347459767933</v>
      </c>
    </row>
    <row r="13" spans="1:8" s="12" customFormat="1">
      <c r="A13" s="24">
        <v>6</v>
      </c>
      <c r="B13" s="25" t="s">
        <v>23</v>
      </c>
      <c r="C13" s="26">
        <v>103</v>
      </c>
      <c r="D13" s="31">
        <v>6.1855670103092848</v>
      </c>
      <c r="E13" s="26">
        <v>6050</v>
      </c>
      <c r="F13" s="31">
        <v>13.487150628399931</v>
      </c>
      <c r="G13" s="26">
        <v>0</v>
      </c>
      <c r="H13" s="31" t="s">
        <v>60</v>
      </c>
    </row>
    <row r="14" spans="1:8" s="12" customFormat="1">
      <c r="A14" s="24">
        <v>7</v>
      </c>
      <c r="B14" s="25" t="s">
        <v>24</v>
      </c>
      <c r="C14" s="26">
        <v>2664</v>
      </c>
      <c r="D14" s="31">
        <v>7.9416531604538108</v>
      </c>
      <c r="E14" s="26">
        <v>662</v>
      </c>
      <c r="F14" s="31">
        <v>794.59459459459458</v>
      </c>
      <c r="G14" s="26">
        <v>8902.8500000000022</v>
      </c>
      <c r="H14" s="31">
        <v>-1.1320202390151195</v>
      </c>
    </row>
    <row r="15" spans="1:8" s="12" customFormat="1">
      <c r="A15" s="24">
        <v>8</v>
      </c>
      <c r="B15" s="25" t="s">
        <v>25</v>
      </c>
      <c r="C15" s="26">
        <v>12681</v>
      </c>
      <c r="D15" s="31">
        <v>2.431340872374804</v>
      </c>
      <c r="E15" s="26">
        <v>1860070</v>
      </c>
      <c r="F15" s="31">
        <v>2.9979013583029257</v>
      </c>
      <c r="G15" s="26">
        <v>41.998000000000019</v>
      </c>
      <c r="H15" s="31">
        <v>481.77032830031897</v>
      </c>
    </row>
    <row r="16" spans="1:8" s="12" customFormat="1">
      <c r="A16" s="24">
        <v>9</v>
      </c>
      <c r="B16" s="25" t="s">
        <v>26</v>
      </c>
      <c r="C16" s="26">
        <v>23138</v>
      </c>
      <c r="D16" s="31">
        <v>-6.6790352504638264</v>
      </c>
      <c r="E16" s="26">
        <v>3257527</v>
      </c>
      <c r="F16" s="31">
        <v>-0.28000957548870531</v>
      </c>
      <c r="G16" s="26">
        <v>3446.8850000000016</v>
      </c>
      <c r="H16" s="31">
        <v>23.021182691659149</v>
      </c>
    </row>
    <row r="17" spans="1:8" s="12" customFormat="1">
      <c r="A17" s="24">
        <v>10</v>
      </c>
      <c r="B17" s="25" t="s">
        <v>27</v>
      </c>
      <c r="C17" s="26">
        <v>47027</v>
      </c>
      <c r="D17" s="31">
        <v>3.0209428671573733</v>
      </c>
      <c r="E17" s="26">
        <v>6403049</v>
      </c>
      <c r="F17" s="31">
        <v>4.3836731686291301</v>
      </c>
      <c r="G17" s="26">
        <v>5785.8499999999995</v>
      </c>
      <c r="H17" s="31">
        <v>8.1073652481336467E-2</v>
      </c>
    </row>
    <row r="18" spans="1:8" s="12" customFormat="1">
      <c r="A18" s="24">
        <v>11</v>
      </c>
      <c r="B18" s="25" t="s">
        <v>28</v>
      </c>
      <c r="C18" s="26">
        <v>1569</v>
      </c>
      <c r="D18" s="31">
        <v>-4.9090909090909065</v>
      </c>
      <c r="E18" s="26">
        <v>247869</v>
      </c>
      <c r="F18" s="31">
        <v>-5.5582438266077929</v>
      </c>
      <c r="G18" s="26">
        <v>0</v>
      </c>
      <c r="H18" s="31" t="s">
        <v>60</v>
      </c>
    </row>
    <row r="19" spans="1:8" s="12" customFormat="1">
      <c r="A19" s="24">
        <v>12</v>
      </c>
      <c r="B19" s="25" t="s">
        <v>29</v>
      </c>
      <c r="C19" s="26">
        <v>562</v>
      </c>
      <c r="D19" s="31" t="s">
        <v>60</v>
      </c>
      <c r="E19" s="26">
        <v>83797</v>
      </c>
      <c r="F19" s="31" t="s">
        <v>60</v>
      </c>
      <c r="G19" s="26">
        <v>0</v>
      </c>
      <c r="H19" s="31" t="s">
        <v>60</v>
      </c>
    </row>
    <row r="20" spans="1:8" s="12" customFormat="1">
      <c r="A20" s="24">
        <v>13</v>
      </c>
      <c r="B20" s="25" t="s">
        <v>30</v>
      </c>
      <c r="C20" s="26">
        <v>314</v>
      </c>
      <c r="D20" s="31">
        <v>-28.146453089244858</v>
      </c>
      <c r="E20" s="26">
        <v>53330</v>
      </c>
      <c r="F20" s="31">
        <v>-31.014410265697364</v>
      </c>
      <c r="G20" s="26">
        <v>0</v>
      </c>
      <c r="H20" s="31" t="s">
        <v>60</v>
      </c>
    </row>
    <row r="21" spans="1:8" s="12" customFormat="1">
      <c r="A21" s="24">
        <v>14</v>
      </c>
      <c r="B21" s="25" t="s">
        <v>31</v>
      </c>
      <c r="C21" s="29">
        <v>3843</v>
      </c>
      <c r="D21" s="31">
        <v>-12.698773284870512</v>
      </c>
      <c r="E21" s="29">
        <v>381721</v>
      </c>
      <c r="F21" s="31">
        <v>-0.73721382581470607</v>
      </c>
      <c r="G21" s="29">
        <v>13.915999999999999</v>
      </c>
      <c r="H21" s="31">
        <v>6.4972832325705809</v>
      </c>
    </row>
    <row r="22" spans="1:8" s="12" customFormat="1">
      <c r="A22" s="24">
        <v>15</v>
      </c>
      <c r="B22" s="25" t="s">
        <v>32</v>
      </c>
      <c r="C22" s="26">
        <v>0</v>
      </c>
      <c r="D22" s="31">
        <v>-100</v>
      </c>
      <c r="E22" s="26">
        <v>0</v>
      </c>
      <c r="F22" s="31">
        <v>-100</v>
      </c>
      <c r="G22" s="26">
        <v>0</v>
      </c>
      <c r="H22" s="31" t="s">
        <v>60</v>
      </c>
    </row>
    <row r="23" spans="1:8" s="12" customFormat="1">
      <c r="A23" s="24">
        <v>16</v>
      </c>
      <c r="B23" s="25" t="s">
        <v>33</v>
      </c>
      <c r="C23" s="26">
        <v>7004</v>
      </c>
      <c r="D23" s="31">
        <v>-0.49722972013070432</v>
      </c>
      <c r="E23" s="26">
        <v>742319</v>
      </c>
      <c r="F23" s="31">
        <v>4.06054225607798</v>
      </c>
      <c r="G23" s="26">
        <v>84.082999999999998</v>
      </c>
      <c r="H23" s="31">
        <v>24.175564514938046</v>
      </c>
    </row>
    <row r="24" spans="1:8" s="12" customFormat="1">
      <c r="A24" s="24">
        <v>17</v>
      </c>
      <c r="B24" s="25" t="s">
        <v>34</v>
      </c>
      <c r="C24" s="26">
        <v>2</v>
      </c>
      <c r="D24" s="31">
        <v>-100</v>
      </c>
      <c r="E24" s="26">
        <v>0</v>
      </c>
      <c r="F24" s="31" t="s">
        <v>60</v>
      </c>
      <c r="G24" s="26">
        <v>0</v>
      </c>
      <c r="H24" s="31" t="s">
        <v>60</v>
      </c>
    </row>
    <row r="25" spans="1:8" s="12" customFormat="1">
      <c r="A25" s="24">
        <v>18</v>
      </c>
      <c r="B25" s="25" t="s">
        <v>35</v>
      </c>
      <c r="C25" s="26">
        <v>14257</v>
      </c>
      <c r="D25" s="31">
        <v>8.5585928576867474</v>
      </c>
      <c r="E25" s="26">
        <v>2049625</v>
      </c>
      <c r="F25" s="31">
        <v>6.2716957066157164</v>
      </c>
      <c r="G25" s="26">
        <v>1009.7049999999994</v>
      </c>
      <c r="H25" s="31">
        <v>2.8420190629067008</v>
      </c>
    </row>
    <row r="26" spans="1:8" s="12" customFormat="1">
      <c r="A26" s="24">
        <v>19</v>
      </c>
      <c r="B26" s="25" t="s">
        <v>36</v>
      </c>
      <c r="C26" s="26">
        <v>4103</v>
      </c>
      <c r="D26" s="31">
        <v>6.2953367875647643</v>
      </c>
      <c r="E26" s="26">
        <v>268155</v>
      </c>
      <c r="F26" s="31">
        <v>6.1701462163114513</v>
      </c>
      <c r="G26" s="26">
        <v>14.648</v>
      </c>
      <c r="H26" s="31">
        <v>-5.4296597585383211</v>
      </c>
    </row>
    <row r="27" spans="1:8" s="12" customFormat="1">
      <c r="A27" s="24">
        <v>20</v>
      </c>
      <c r="B27" s="25" t="s">
        <v>37</v>
      </c>
      <c r="C27" s="26">
        <v>0</v>
      </c>
      <c r="D27" s="31">
        <v>-100</v>
      </c>
      <c r="E27" s="26">
        <v>0</v>
      </c>
      <c r="F27" s="31">
        <v>-100</v>
      </c>
      <c r="G27" s="26">
        <v>0</v>
      </c>
      <c r="H27" s="31" t="s">
        <v>60</v>
      </c>
    </row>
    <row r="28" spans="1:8" s="12" customFormat="1">
      <c r="A28" s="24">
        <v>21</v>
      </c>
      <c r="B28" s="25" t="s">
        <v>38</v>
      </c>
      <c r="C28" s="26">
        <v>49206</v>
      </c>
      <c r="D28" s="31">
        <v>-2.3574235027979569</v>
      </c>
      <c r="E28" s="26">
        <v>4841508</v>
      </c>
      <c r="F28" s="31">
        <v>-1.7488931929131866</v>
      </c>
      <c r="G28" s="26">
        <v>1113.2210000000002</v>
      </c>
      <c r="H28" s="31">
        <v>-11.911574562770909</v>
      </c>
    </row>
    <row r="29" spans="1:8" s="12" customFormat="1">
      <c r="A29" s="24">
        <v>22</v>
      </c>
      <c r="B29" s="25" t="s">
        <v>39</v>
      </c>
      <c r="C29" s="26">
        <v>29618</v>
      </c>
      <c r="D29" s="31">
        <v>34.480566654558658</v>
      </c>
      <c r="E29" s="26">
        <v>4093221</v>
      </c>
      <c r="F29" s="31">
        <v>29.359394278028361</v>
      </c>
      <c r="G29" s="26">
        <v>885.75599999999918</v>
      </c>
      <c r="H29" s="31">
        <v>-24.096100584089783</v>
      </c>
    </row>
    <row r="30" spans="1:8" s="12" customFormat="1">
      <c r="A30" s="24">
        <v>23</v>
      </c>
      <c r="B30" s="25" t="s">
        <v>40</v>
      </c>
      <c r="C30" s="26">
        <v>28508</v>
      </c>
      <c r="D30" s="31">
        <v>1.4050439298545143</v>
      </c>
      <c r="E30" s="26">
        <v>3458616</v>
      </c>
      <c r="F30" s="31">
        <v>16.187576257612321</v>
      </c>
      <c r="G30" s="26">
        <v>8869.7209999999995</v>
      </c>
      <c r="H30" s="31">
        <v>9.291256559991993</v>
      </c>
    </row>
    <row r="31" spans="1:8" s="12" customFormat="1">
      <c r="A31" s="24">
        <v>24</v>
      </c>
      <c r="B31" s="25" t="s">
        <v>41</v>
      </c>
      <c r="C31" s="26">
        <v>11764</v>
      </c>
      <c r="D31" s="31">
        <v>-7.2312909076571259</v>
      </c>
      <c r="E31" s="26">
        <v>1459574</v>
      </c>
      <c r="F31" s="31">
        <v>1.38098982282321</v>
      </c>
      <c r="G31" s="26">
        <v>146.36200000000008</v>
      </c>
      <c r="H31" s="31">
        <v>-16.684502937292194</v>
      </c>
    </row>
    <row r="32" spans="1:8" s="12" customFormat="1">
      <c r="A32" s="24">
        <v>25</v>
      </c>
      <c r="B32" s="25" t="s">
        <v>42</v>
      </c>
      <c r="C32" s="26">
        <v>36782</v>
      </c>
      <c r="D32" s="31">
        <v>7.5497076023391827</v>
      </c>
      <c r="E32" s="26">
        <v>4926889</v>
      </c>
      <c r="F32" s="31">
        <v>11.982614233590496</v>
      </c>
      <c r="G32" s="26">
        <v>365.20799999999986</v>
      </c>
      <c r="H32" s="31">
        <v>14.894781714134652</v>
      </c>
    </row>
    <row r="33" spans="1:8" s="12" customFormat="1">
      <c r="A33" s="24">
        <v>26</v>
      </c>
      <c r="B33" s="25" t="s">
        <v>43</v>
      </c>
      <c r="C33" s="26">
        <v>3546</v>
      </c>
      <c r="D33" s="31">
        <v>6.1994609164420496</v>
      </c>
      <c r="E33" s="26">
        <v>151143</v>
      </c>
      <c r="F33" s="31">
        <v>-0.50948873397973671</v>
      </c>
      <c r="G33" s="26">
        <v>27.002000000000006</v>
      </c>
      <c r="H33" s="31">
        <v>5.9903673668055433</v>
      </c>
    </row>
    <row r="34" spans="1:8" s="12" customFormat="1">
      <c r="A34" s="24">
        <v>27</v>
      </c>
      <c r="B34" s="25" t="s">
        <v>44</v>
      </c>
      <c r="C34" s="26">
        <v>271</v>
      </c>
      <c r="D34" s="31">
        <v>-66.460396039603964</v>
      </c>
      <c r="E34" s="26">
        <v>42657</v>
      </c>
      <c r="F34" s="31">
        <v>-65.634390583837529</v>
      </c>
      <c r="G34" s="26">
        <v>0</v>
      </c>
      <c r="H34" s="31" t="s">
        <v>60</v>
      </c>
    </row>
    <row r="35" spans="1:8" s="12" customFormat="1">
      <c r="A35" s="24">
        <v>28</v>
      </c>
      <c r="B35" s="25" t="s">
        <v>45</v>
      </c>
      <c r="C35" s="26">
        <v>317</v>
      </c>
      <c r="D35" s="31">
        <v>-45.626072041166381</v>
      </c>
      <c r="E35" s="26">
        <v>50072</v>
      </c>
      <c r="F35" s="31">
        <v>-31.524533668836497</v>
      </c>
      <c r="G35" s="26">
        <v>0</v>
      </c>
      <c r="H35" s="31" t="s">
        <v>60</v>
      </c>
    </row>
    <row r="36" spans="1:8" s="12" customFormat="1">
      <c r="A36" s="24">
        <v>29</v>
      </c>
      <c r="B36" s="25" t="s">
        <v>46</v>
      </c>
      <c r="C36" s="26">
        <v>2704</v>
      </c>
      <c r="D36" s="31">
        <v>-12.23628691983123</v>
      </c>
      <c r="E36" s="26">
        <v>291911</v>
      </c>
      <c r="F36" s="31">
        <v>-3.6991462239875403</v>
      </c>
      <c r="G36" s="26">
        <v>1.2379999999999998</v>
      </c>
      <c r="H36" s="31">
        <v>422.36286919831218</v>
      </c>
    </row>
    <row r="37" spans="1:8" s="12" customFormat="1">
      <c r="A37" s="24">
        <v>30</v>
      </c>
      <c r="B37" s="25" t="s">
        <v>47</v>
      </c>
      <c r="C37" s="26">
        <v>10763</v>
      </c>
      <c r="D37" s="31">
        <v>-2.8873048813498201</v>
      </c>
      <c r="E37" s="26">
        <v>1440336</v>
      </c>
      <c r="F37" s="31">
        <v>0.74372089867615898</v>
      </c>
      <c r="G37" s="26">
        <v>4349.9320000000007</v>
      </c>
      <c r="H37" s="31">
        <v>67.384069328102186</v>
      </c>
    </row>
    <row r="38" spans="1:8" s="12" customFormat="1">
      <c r="A38" s="24">
        <v>31</v>
      </c>
      <c r="B38" s="25" t="s">
        <v>48</v>
      </c>
      <c r="C38" s="26">
        <v>3501</v>
      </c>
      <c r="D38" s="31">
        <v>5.5471811878203141</v>
      </c>
      <c r="E38" s="26">
        <v>356938</v>
      </c>
      <c r="F38" s="31">
        <v>-6.08427046113529</v>
      </c>
      <c r="G38" s="26">
        <v>15.723000000000001</v>
      </c>
      <c r="H38" s="31">
        <v>-51.626003753499674</v>
      </c>
    </row>
    <row r="39" spans="1:8" s="12" customFormat="1">
      <c r="A39" s="24">
        <v>32</v>
      </c>
      <c r="B39" s="25" t="s">
        <v>49</v>
      </c>
      <c r="C39" s="26">
        <v>21</v>
      </c>
      <c r="D39" s="31">
        <v>-44.736842105263158</v>
      </c>
      <c r="E39" s="26">
        <v>551</v>
      </c>
      <c r="F39" s="31">
        <v>-2.4778761061946852</v>
      </c>
      <c r="G39" s="26">
        <v>0</v>
      </c>
      <c r="H39" s="31" t="s">
        <v>60</v>
      </c>
    </row>
    <row r="40" spans="1:8" s="12" customFormat="1">
      <c r="A40" s="24">
        <v>33</v>
      </c>
      <c r="B40" s="25" t="s">
        <v>50</v>
      </c>
      <c r="C40" s="26">
        <v>1385</v>
      </c>
      <c r="D40" s="31">
        <v>4.9242424242424221</v>
      </c>
      <c r="E40" s="26">
        <v>228999</v>
      </c>
      <c r="F40" s="31">
        <v>4.6230811403508767</v>
      </c>
      <c r="G40" s="26">
        <v>71.12</v>
      </c>
      <c r="H40" s="31">
        <v>-5.2604936791485244</v>
      </c>
    </row>
    <row r="41" spans="1:8" s="12" customFormat="1">
      <c r="A41" s="24">
        <v>34</v>
      </c>
      <c r="B41" s="25" t="s">
        <v>51</v>
      </c>
      <c r="C41" s="26">
        <v>99303</v>
      </c>
      <c r="D41" s="31">
        <v>0.52945940473780695</v>
      </c>
      <c r="E41" s="26">
        <v>11502570</v>
      </c>
      <c r="F41" s="31">
        <v>0.28561063473495096</v>
      </c>
      <c r="G41" s="26">
        <v>3994.3399999999997</v>
      </c>
      <c r="H41" s="31">
        <v>11.426336555885825</v>
      </c>
    </row>
    <row r="42" spans="1:8" s="12" customFormat="1">
      <c r="A42" s="24">
        <v>35</v>
      </c>
      <c r="B42" s="25" t="s">
        <v>52</v>
      </c>
      <c r="C42" s="26">
        <v>4</v>
      </c>
      <c r="D42" s="31">
        <v>-81.818181818181813</v>
      </c>
      <c r="E42" s="26">
        <v>141</v>
      </c>
      <c r="F42" s="31">
        <v>-58.89212827988338</v>
      </c>
      <c r="G42" s="26">
        <v>0</v>
      </c>
      <c r="H42" s="31" t="s">
        <v>60</v>
      </c>
    </row>
    <row r="43" spans="1:8" s="12" customFormat="1">
      <c r="A43" s="24">
        <v>36</v>
      </c>
      <c r="B43" s="25" t="s">
        <v>53</v>
      </c>
      <c r="C43" s="26">
        <v>4</v>
      </c>
      <c r="D43" s="31">
        <v>-96.521739130434781</v>
      </c>
      <c r="E43" s="26">
        <v>12</v>
      </c>
      <c r="F43" s="31">
        <v>100</v>
      </c>
      <c r="G43" s="26">
        <v>94.175999999999988</v>
      </c>
      <c r="H43" s="31">
        <v>248.79999999999995</v>
      </c>
    </row>
    <row r="44" spans="1:8" s="12" customFormat="1">
      <c r="A44" s="24">
        <v>37</v>
      </c>
      <c r="B44" s="25" t="s">
        <v>54</v>
      </c>
      <c r="C44" s="26">
        <v>16255</v>
      </c>
      <c r="D44" s="31">
        <v>-8.4483244156575665</v>
      </c>
      <c r="E44" s="26">
        <v>1995805</v>
      </c>
      <c r="F44" s="31">
        <v>-5.9998313860303796</v>
      </c>
      <c r="G44" s="26">
        <v>112.87999999999994</v>
      </c>
      <c r="H44" s="31">
        <v>26.680582676811881</v>
      </c>
    </row>
    <row r="45" spans="1:8" s="12" customFormat="1">
      <c r="A45" s="24">
        <v>38</v>
      </c>
      <c r="B45" s="25" t="s">
        <v>55</v>
      </c>
      <c r="C45" s="26">
        <v>4181</v>
      </c>
      <c r="D45" s="31">
        <v>-38.105107327905259</v>
      </c>
      <c r="E45" s="26">
        <v>366826</v>
      </c>
      <c r="F45" s="31">
        <v>-60.264781580110402</v>
      </c>
      <c r="G45" s="26">
        <v>17.830999999999996</v>
      </c>
      <c r="H45" s="31">
        <v>-10.320374189005733</v>
      </c>
    </row>
    <row r="46" spans="1:8" s="12" customFormat="1">
      <c r="A46" s="24">
        <v>39</v>
      </c>
      <c r="B46" s="25" t="s">
        <v>56</v>
      </c>
      <c r="C46" s="26">
        <v>6320</v>
      </c>
      <c r="D46" s="31">
        <v>14.120621162874684</v>
      </c>
      <c r="E46" s="26">
        <v>1073996</v>
      </c>
      <c r="F46" s="31">
        <v>12.403817976305106</v>
      </c>
      <c r="G46" s="26">
        <v>0</v>
      </c>
      <c r="H46" s="31">
        <v>-100</v>
      </c>
    </row>
    <row r="47" spans="1:8" s="12" customFormat="1">
      <c r="A47" s="24">
        <v>40</v>
      </c>
      <c r="B47" s="25" t="s">
        <v>57</v>
      </c>
      <c r="C47" s="26">
        <v>5072</v>
      </c>
      <c r="D47" s="31">
        <v>-9.4285714285714306</v>
      </c>
      <c r="E47" s="26">
        <v>485095</v>
      </c>
      <c r="F47" s="31">
        <v>-5.7247858331130743</v>
      </c>
      <c r="G47" s="26">
        <v>33.240999999999985</v>
      </c>
      <c r="H47" s="31">
        <v>34.524484014568941</v>
      </c>
    </row>
    <row r="48" spans="1:8" s="12" customFormat="1">
      <c r="A48" s="24">
        <v>41</v>
      </c>
      <c r="B48" s="25" t="s">
        <v>58</v>
      </c>
      <c r="C48" s="26">
        <v>13834</v>
      </c>
      <c r="D48" s="31">
        <v>10.530520933205494</v>
      </c>
      <c r="E48" s="26">
        <v>1551341</v>
      </c>
      <c r="F48" s="31">
        <v>14.919936707923071</v>
      </c>
      <c r="G48" s="26">
        <v>2194.3250000000007</v>
      </c>
      <c r="H48" s="31">
        <v>6.112920502051594</v>
      </c>
    </row>
    <row r="49" spans="1:8" s="12" customFormat="1">
      <c r="A49" s="35">
        <v>42</v>
      </c>
      <c r="B49" s="25" t="s">
        <v>59</v>
      </c>
      <c r="C49" s="26">
        <v>10958</v>
      </c>
      <c r="D49" s="31">
        <v>8.2806324110671881</v>
      </c>
      <c r="E49" s="26">
        <v>1205989</v>
      </c>
      <c r="F49" s="31">
        <v>19.110377610995386</v>
      </c>
      <c r="G49" s="26">
        <v>479.09799999999996</v>
      </c>
      <c r="H49" s="31">
        <v>6374.2972972972975</v>
      </c>
    </row>
    <row r="50" spans="1:8" s="12" customFormat="1" ht="21.6" customHeight="1">
      <c r="B50" s="30" t="s">
        <v>13</v>
      </c>
      <c r="C50" s="23">
        <f>SUM(C8:C49)</f>
        <v>518042</v>
      </c>
      <c r="D50" s="32">
        <f>C50*100/C53-100</f>
        <v>1.1306979014153313</v>
      </c>
      <c r="E50" s="23">
        <f>SUM(E8:E49)</f>
        <v>64022771</v>
      </c>
      <c r="F50" s="32">
        <f>E50*100/E53-100</f>
        <v>3.3601058108531845</v>
      </c>
      <c r="G50" s="23">
        <f>SUM(G8:G49)</f>
        <v>72920.507999999987</v>
      </c>
      <c r="H50" s="32">
        <f>G50*100/G53-100</f>
        <v>11.480349059908335</v>
      </c>
    </row>
    <row r="51" spans="1:8" s="12" customFormat="1" ht="12">
      <c r="B51" s="14"/>
      <c r="C51" s="15"/>
      <c r="D51" s="16"/>
      <c r="E51" s="15"/>
      <c r="F51" s="16"/>
      <c r="G51" s="15"/>
      <c r="H51" s="16"/>
    </row>
    <row r="52" spans="1:8" s="12" customFormat="1" ht="12">
      <c r="C52" s="15"/>
      <c r="D52" s="16"/>
      <c r="E52" s="15"/>
      <c r="F52" s="16"/>
      <c r="G52" s="15"/>
      <c r="H52" s="16"/>
    </row>
    <row r="53" spans="1:8" s="12" customFormat="1" ht="12">
      <c r="C53" s="15">
        <v>512250</v>
      </c>
      <c r="D53" s="16"/>
      <c r="E53" s="15">
        <v>61941472</v>
      </c>
      <c r="F53" s="16"/>
      <c r="G53" s="15">
        <v>65411.086900000009</v>
      </c>
      <c r="H53" s="16"/>
    </row>
    <row r="54" spans="1:8" s="12" customFormat="1" ht="12">
      <c r="C54" s="15"/>
      <c r="D54" s="16"/>
      <c r="E54" s="15"/>
      <c r="F54" s="16"/>
      <c r="G54" s="15"/>
      <c r="H54" s="16"/>
    </row>
    <row r="55" spans="1:8" s="12" customFormat="1" ht="12">
      <c r="C55" s="15"/>
      <c r="D55" s="16"/>
      <c r="E55" s="15"/>
      <c r="F55" s="16"/>
      <c r="G55" s="15"/>
      <c r="H55" s="16"/>
    </row>
    <row r="56" spans="1:8" s="12" customFormat="1" ht="12">
      <c r="C56" s="15"/>
      <c r="D56" s="16"/>
      <c r="E56" s="15"/>
      <c r="F56" s="16"/>
      <c r="G56" s="15"/>
      <c r="H56" s="16"/>
    </row>
    <row r="57" spans="1:8" s="12" customFormat="1" ht="12">
      <c r="C57" s="15"/>
      <c r="D57" s="16"/>
      <c r="E57" s="15"/>
      <c r="F57" s="16"/>
      <c r="G57" s="15"/>
      <c r="H57" s="16"/>
    </row>
    <row r="58" spans="1:8" s="12" customFormat="1" ht="12">
      <c r="C58" s="15"/>
      <c r="D58" s="16"/>
      <c r="E58" s="15"/>
      <c r="F58" s="16"/>
      <c r="G58" s="15"/>
      <c r="H58" s="16"/>
    </row>
    <row r="59" spans="1:8" s="12" customFormat="1" ht="12">
      <c r="C59" s="15"/>
      <c r="D59" s="16"/>
      <c r="E59" s="15"/>
      <c r="F59" s="16"/>
      <c r="G59" s="15"/>
      <c r="H59" s="16"/>
    </row>
    <row r="60" spans="1:8" s="12" customFormat="1" ht="12">
      <c r="C60" s="15"/>
      <c r="D60" s="16"/>
      <c r="E60" s="15"/>
      <c r="F60" s="16"/>
      <c r="G60" s="15"/>
      <c r="H60" s="16"/>
    </row>
    <row r="61" spans="1:8" s="12" customFormat="1" ht="12">
      <c r="C61" s="15"/>
      <c r="D61" s="16"/>
      <c r="E61" s="15"/>
      <c r="F61" s="16"/>
      <c r="G61" s="15"/>
      <c r="H61" s="16"/>
    </row>
    <row r="62" spans="1:8" s="12" customFormat="1" ht="12">
      <c r="C62" s="15"/>
      <c r="D62" s="16"/>
      <c r="E62" s="15"/>
      <c r="F62" s="16"/>
      <c r="G62" s="15"/>
      <c r="H62" s="16"/>
    </row>
    <row r="63" spans="1:8" s="12" customFormat="1" ht="12">
      <c r="C63" s="15"/>
      <c r="D63" s="16"/>
      <c r="E63" s="15"/>
      <c r="F63" s="16"/>
      <c r="G63" s="15"/>
      <c r="H63" s="16"/>
    </row>
    <row r="64" spans="1:8" s="12" customFormat="1" ht="12">
      <c r="C64" s="15"/>
      <c r="D64" s="16"/>
      <c r="E64" s="15"/>
      <c r="F64" s="16"/>
      <c r="G64" s="15"/>
      <c r="H64" s="16"/>
    </row>
    <row r="65" spans="3:8" s="12" customFormat="1" ht="12">
      <c r="C65" s="15"/>
      <c r="D65" s="16"/>
      <c r="E65" s="15"/>
      <c r="F65" s="16"/>
      <c r="G65" s="15"/>
      <c r="H65" s="16"/>
    </row>
    <row r="66" spans="3:8" s="12" customFormat="1" ht="12">
      <c r="C66" s="15"/>
      <c r="D66" s="16"/>
      <c r="E66" s="15"/>
      <c r="F66" s="16"/>
      <c r="G66" s="15"/>
      <c r="H66" s="16"/>
    </row>
    <row r="67" spans="3:8" s="12" customFormat="1" ht="12">
      <c r="C67" s="15"/>
      <c r="D67" s="16"/>
      <c r="E67" s="15"/>
      <c r="F67" s="16"/>
      <c r="G67" s="15"/>
      <c r="H67" s="16"/>
    </row>
    <row r="68" spans="3:8" s="12" customFormat="1" ht="12">
      <c r="C68" s="15"/>
      <c r="D68" s="16"/>
      <c r="E68" s="15"/>
      <c r="F68" s="16"/>
      <c r="G68" s="15"/>
      <c r="H68" s="16"/>
    </row>
    <row r="69" spans="3:8" s="12" customFormat="1" ht="12">
      <c r="C69" s="15"/>
      <c r="D69" s="16"/>
      <c r="E69" s="15"/>
      <c r="F69" s="16"/>
      <c r="G69" s="15"/>
      <c r="H69" s="16"/>
    </row>
    <row r="70" spans="3:8" s="12" customFormat="1" ht="12">
      <c r="C70" s="15"/>
      <c r="D70" s="16"/>
      <c r="E70" s="15"/>
      <c r="F70" s="16"/>
      <c r="G70" s="15"/>
      <c r="H70" s="16"/>
    </row>
    <row r="71" spans="3:8" s="12" customFormat="1" ht="12">
      <c r="C71" s="15"/>
      <c r="D71" s="16"/>
      <c r="E71" s="15"/>
      <c r="F71" s="16"/>
      <c r="G71" s="15"/>
      <c r="H71" s="16"/>
    </row>
    <row r="72" spans="3:8" s="12" customFormat="1" ht="12">
      <c r="C72" s="15"/>
      <c r="D72" s="16"/>
      <c r="E72" s="15"/>
      <c r="F72" s="16"/>
      <c r="G72" s="15"/>
      <c r="H72" s="16"/>
    </row>
    <row r="73" spans="3:8" s="12" customFormat="1" ht="12">
      <c r="C73" s="15"/>
      <c r="D73" s="16"/>
      <c r="E73" s="15"/>
      <c r="F73" s="16"/>
      <c r="G73" s="15"/>
      <c r="H73" s="16"/>
    </row>
    <row r="74" spans="3:8" s="12" customFormat="1" ht="12">
      <c r="C74" s="15"/>
      <c r="D74" s="16"/>
      <c r="E74" s="15"/>
      <c r="F74" s="16"/>
      <c r="G74" s="15"/>
      <c r="H74" s="16"/>
    </row>
    <row r="75" spans="3:8" s="12" customFormat="1" ht="12">
      <c r="C75" s="15"/>
      <c r="D75" s="16"/>
      <c r="E75" s="15"/>
      <c r="F75" s="16"/>
      <c r="G75" s="15"/>
      <c r="H75" s="16"/>
    </row>
    <row r="76" spans="3:8" s="12" customFormat="1" ht="12">
      <c r="C76" s="15"/>
      <c r="D76" s="16"/>
      <c r="E76" s="15"/>
      <c r="F76" s="16"/>
      <c r="G76" s="15"/>
      <c r="H76" s="16"/>
    </row>
    <row r="77" spans="3:8" s="12" customFormat="1" ht="12">
      <c r="C77" s="15"/>
      <c r="D77" s="16"/>
      <c r="E77" s="15"/>
      <c r="F77" s="16"/>
      <c r="G77" s="15"/>
      <c r="H77" s="16"/>
    </row>
    <row r="78" spans="3:8" s="12" customFormat="1" ht="12">
      <c r="C78" s="15"/>
      <c r="D78" s="16"/>
      <c r="E78" s="15"/>
      <c r="F78" s="16"/>
      <c r="G78" s="15"/>
      <c r="H78" s="16"/>
    </row>
    <row r="79" spans="3:8" s="12" customFormat="1" ht="12">
      <c r="C79" s="15"/>
      <c r="D79" s="16"/>
      <c r="E79" s="15"/>
      <c r="F79" s="16"/>
      <c r="G79" s="15"/>
      <c r="H79" s="16"/>
    </row>
    <row r="80" spans="3:8" s="12" customFormat="1" ht="12">
      <c r="C80" s="15"/>
      <c r="D80" s="16"/>
      <c r="E80" s="15"/>
      <c r="F80" s="16"/>
      <c r="G80" s="15"/>
      <c r="H80" s="16"/>
    </row>
    <row r="81" spans="2:10" s="12" customFormat="1" ht="12">
      <c r="C81" s="15"/>
      <c r="D81" s="16"/>
      <c r="E81" s="15"/>
      <c r="F81" s="16"/>
      <c r="G81" s="15"/>
      <c r="H81" s="16"/>
    </row>
    <row r="82" spans="2:10" s="12" customFormat="1" ht="12">
      <c r="C82" s="15"/>
      <c r="D82" s="16"/>
      <c r="E82" s="15"/>
      <c r="F82" s="16"/>
      <c r="G82" s="15"/>
      <c r="H82" s="16"/>
    </row>
    <row r="83" spans="2:10" s="12" customFormat="1" ht="12">
      <c r="C83" s="15"/>
      <c r="D83" s="16"/>
      <c r="E83" s="15"/>
      <c r="F83" s="16"/>
      <c r="G83" s="15"/>
      <c r="H83" s="16"/>
    </row>
    <row r="84" spans="2:10" s="12" customFormat="1" ht="12">
      <c r="C84" s="15"/>
      <c r="D84" s="16"/>
      <c r="E84" s="15"/>
      <c r="F84" s="16"/>
      <c r="G84" s="15"/>
      <c r="H84" s="16"/>
    </row>
    <row r="85" spans="2:10" s="12" customFormat="1" ht="12">
      <c r="C85" s="15"/>
      <c r="D85" s="16"/>
      <c r="E85" s="15"/>
      <c r="F85" s="16"/>
      <c r="G85" s="15"/>
      <c r="H85" s="16"/>
    </row>
    <row r="86" spans="2:10" s="12" customFormat="1" ht="12">
      <c r="C86" s="15"/>
      <c r="D86" s="16"/>
      <c r="E86" s="15"/>
      <c r="F86" s="16"/>
      <c r="G86" s="15"/>
      <c r="H86" s="16"/>
    </row>
    <row r="87" spans="2:10" s="12" customFormat="1" ht="12">
      <c r="C87" s="15"/>
      <c r="D87" s="16"/>
      <c r="E87" s="15"/>
      <c r="F87" s="16"/>
      <c r="G87" s="15"/>
      <c r="H87" s="16"/>
    </row>
    <row r="88" spans="2:10" s="12" customFormat="1" ht="12">
      <c r="C88" s="15"/>
      <c r="D88" s="16"/>
      <c r="E88" s="15"/>
      <c r="F88" s="16"/>
      <c r="G88" s="15"/>
      <c r="H88" s="16"/>
    </row>
    <row r="89" spans="2:10" s="12" customFormat="1" ht="12">
      <c r="C89" s="15"/>
      <c r="D89" s="16"/>
      <c r="E89" s="15"/>
      <c r="F89" s="16"/>
      <c r="G89" s="15"/>
      <c r="H89" s="16"/>
    </row>
    <row r="90" spans="2:10">
      <c r="B90" s="12"/>
      <c r="C90" s="15"/>
      <c r="D90" s="16"/>
      <c r="E90" s="15"/>
      <c r="F90" s="16"/>
      <c r="G90" s="15"/>
      <c r="H90" s="16"/>
      <c r="I90" s="12"/>
      <c r="J90" s="12"/>
    </row>
    <row r="91" spans="2:10">
      <c r="B91" s="12"/>
      <c r="C91" s="15"/>
      <c r="D91" s="16"/>
      <c r="E91" s="15"/>
      <c r="F91" s="16"/>
      <c r="G91" s="15"/>
      <c r="H91" s="16"/>
      <c r="I91" s="12"/>
      <c r="J91" s="12"/>
    </row>
    <row r="92" spans="2:10">
      <c r="B92" s="8"/>
      <c r="C92" s="6"/>
      <c r="D92" s="7"/>
      <c r="E92" s="6"/>
      <c r="F92" s="7"/>
      <c r="G92" s="6"/>
      <c r="H92" s="7"/>
    </row>
    <row r="93" spans="2:10">
      <c r="B93" s="8"/>
      <c r="C93" s="6"/>
      <c r="D93" s="7"/>
      <c r="E93" s="6"/>
      <c r="F93" s="7"/>
      <c r="G93" s="6"/>
      <c r="H93" s="7"/>
    </row>
    <row r="94" spans="2:10">
      <c r="B94" s="8"/>
      <c r="C94" s="6"/>
      <c r="D94" s="7"/>
      <c r="E94" s="6"/>
      <c r="F94" s="7"/>
      <c r="G94" s="6"/>
      <c r="H94" s="7"/>
    </row>
    <row r="95" spans="2:10">
      <c r="B95" s="8"/>
      <c r="C95" s="6"/>
      <c r="D95" s="7"/>
      <c r="E95" s="6"/>
      <c r="F95" s="7"/>
      <c r="G95" s="6"/>
      <c r="H95" s="7"/>
    </row>
    <row r="96" spans="2:10">
      <c r="B96" s="8"/>
      <c r="C96" s="6"/>
      <c r="D96" s="7"/>
      <c r="E96" s="6"/>
      <c r="F96" s="7"/>
      <c r="G96" s="6"/>
      <c r="H96" s="7"/>
    </row>
    <row r="97" spans="2:8">
      <c r="B97" s="8"/>
      <c r="C97" s="6"/>
      <c r="D97" s="7"/>
      <c r="E97" s="6"/>
      <c r="F97" s="7"/>
      <c r="G97" s="6"/>
      <c r="H97" s="7"/>
    </row>
    <row r="98" spans="2:8">
      <c r="B98" s="8"/>
      <c r="C98" s="6"/>
      <c r="D98" s="7"/>
      <c r="E98" s="6"/>
      <c r="F98" s="7"/>
      <c r="G98" s="6"/>
      <c r="H98" s="7"/>
    </row>
    <row r="99" spans="2:8">
      <c r="B99" s="8"/>
      <c r="C99" s="6"/>
      <c r="D99" s="7"/>
      <c r="E99" s="6"/>
      <c r="F99" s="7"/>
      <c r="G99" s="6"/>
      <c r="H99" s="7"/>
    </row>
    <row r="100" spans="2:8">
      <c r="B100" s="8"/>
      <c r="C100" s="6"/>
      <c r="D100" s="7"/>
      <c r="E100" s="6"/>
      <c r="F100" s="7"/>
      <c r="G100" s="6"/>
      <c r="H100" s="7"/>
    </row>
    <row r="101" spans="2:8">
      <c r="B101" s="8"/>
      <c r="C101" s="6"/>
      <c r="D101" s="7"/>
      <c r="E101" s="6"/>
      <c r="F101" s="7"/>
      <c r="G101" s="6"/>
      <c r="H101" s="7"/>
    </row>
    <row r="102" spans="2:8">
      <c r="B102" s="8"/>
      <c r="C102" s="6"/>
      <c r="D102" s="7"/>
      <c r="E102" s="6"/>
      <c r="F102" s="7"/>
      <c r="G102" s="6"/>
      <c r="H102" s="7"/>
    </row>
    <row r="103" spans="2:8">
      <c r="B103" s="8"/>
      <c r="C103" s="6"/>
      <c r="D103" s="7"/>
      <c r="E103" s="6"/>
      <c r="F103" s="7"/>
      <c r="G103" s="6"/>
      <c r="H103" s="7"/>
    </row>
    <row r="104" spans="2:8">
      <c r="B104" s="8"/>
      <c r="C104" s="6"/>
      <c r="D104" s="7"/>
      <c r="E104" s="6"/>
      <c r="F104" s="7"/>
      <c r="G104" s="6"/>
      <c r="H104" s="7"/>
    </row>
    <row r="105" spans="2:8">
      <c r="B105" s="8"/>
      <c r="C105" s="6"/>
      <c r="D105" s="7"/>
      <c r="E105" s="6"/>
      <c r="F105" s="7"/>
      <c r="G105" s="6"/>
      <c r="H105" s="7"/>
    </row>
    <row r="106" spans="2:8">
      <c r="B106" s="8"/>
      <c r="C106" s="6"/>
      <c r="D106" s="7"/>
      <c r="E106" s="6"/>
      <c r="F106" s="7"/>
      <c r="G106" s="6"/>
      <c r="H106" s="7"/>
    </row>
    <row r="107" spans="2:8">
      <c r="B107" s="8"/>
      <c r="C107" s="6"/>
      <c r="D107" s="7"/>
      <c r="E107" s="6"/>
      <c r="F107" s="7"/>
      <c r="G107" s="6"/>
      <c r="H107" s="7"/>
    </row>
    <row r="108" spans="2:8">
      <c r="B108" s="8"/>
      <c r="C108" s="6"/>
      <c r="D108" s="7"/>
      <c r="E108" s="6"/>
      <c r="F108" s="7"/>
      <c r="G108" s="6"/>
      <c r="H108" s="7"/>
    </row>
    <row r="109" spans="2:8">
      <c r="B109" s="8"/>
      <c r="C109" s="6"/>
      <c r="D109" s="7"/>
      <c r="E109" s="6"/>
      <c r="F109" s="7"/>
      <c r="G109" s="6"/>
      <c r="H109" s="7"/>
    </row>
    <row r="110" spans="2:8">
      <c r="B110" s="8"/>
      <c r="C110" s="6"/>
      <c r="D110" s="7"/>
      <c r="E110" s="6"/>
      <c r="F110" s="7"/>
      <c r="G110" s="6"/>
      <c r="H110" s="7"/>
    </row>
    <row r="111" spans="2:8">
      <c r="B111" s="8"/>
      <c r="C111" s="6"/>
      <c r="D111" s="7"/>
      <c r="E111" s="6"/>
      <c r="F111" s="7"/>
      <c r="G111" s="6"/>
      <c r="H111" s="7"/>
    </row>
    <row r="112" spans="2:8">
      <c r="B112" s="8"/>
      <c r="C112" s="6"/>
      <c r="D112" s="7"/>
      <c r="E112" s="6"/>
      <c r="F112" s="7"/>
      <c r="G112" s="6"/>
      <c r="H112" s="7"/>
    </row>
    <row r="113" spans="2:8">
      <c r="B113" s="8"/>
      <c r="C113" s="6"/>
      <c r="D113" s="7"/>
      <c r="E113" s="6"/>
      <c r="F113" s="7"/>
      <c r="G113" s="6"/>
      <c r="H113" s="7"/>
    </row>
    <row r="114" spans="2:8">
      <c r="B114" s="8"/>
      <c r="C114" s="6"/>
      <c r="D114" s="7"/>
      <c r="E114" s="6"/>
      <c r="F114" s="7"/>
      <c r="G114" s="6"/>
      <c r="H114" s="7"/>
    </row>
    <row r="115" spans="2:8">
      <c r="B115" s="8"/>
      <c r="C115" s="6"/>
      <c r="D115" s="7"/>
      <c r="E115" s="6"/>
      <c r="F115" s="7"/>
      <c r="G115" s="6"/>
      <c r="H115" s="7"/>
    </row>
    <row r="116" spans="2:8">
      <c r="B116" s="8"/>
      <c r="C116" s="6"/>
      <c r="D116" s="7"/>
      <c r="E116" s="6"/>
      <c r="F116" s="7"/>
      <c r="G116" s="6"/>
      <c r="H116" s="7"/>
    </row>
    <row r="117" spans="2:8">
      <c r="B117" s="8"/>
      <c r="C117" s="6"/>
      <c r="D117" s="7"/>
      <c r="E117" s="6"/>
      <c r="F117" s="7"/>
      <c r="G117" s="6"/>
      <c r="H117" s="7"/>
    </row>
    <row r="118" spans="2:8">
      <c r="B118" s="8"/>
      <c r="C118" s="6"/>
      <c r="D118" s="7"/>
      <c r="E118" s="6"/>
      <c r="F118" s="7"/>
      <c r="G118" s="6"/>
      <c r="H118" s="7"/>
    </row>
    <row r="119" spans="2:8">
      <c r="B119" s="8"/>
      <c r="C119" s="6"/>
      <c r="D119" s="7"/>
      <c r="E119" s="6"/>
      <c r="F119" s="7"/>
      <c r="G119" s="6"/>
      <c r="H119" s="7"/>
    </row>
    <row r="120" spans="2:8">
      <c r="B120" s="8"/>
      <c r="C120" s="6"/>
      <c r="D120" s="7"/>
      <c r="E120" s="6"/>
      <c r="F120" s="7"/>
      <c r="G120" s="6"/>
      <c r="H120" s="7"/>
    </row>
    <row r="121" spans="2:8">
      <c r="B121" s="8"/>
      <c r="C121" s="6"/>
      <c r="D121" s="7"/>
      <c r="E121" s="6"/>
      <c r="F121" s="7"/>
      <c r="G121" s="6"/>
      <c r="H121" s="7"/>
    </row>
    <row r="122" spans="2:8">
      <c r="B122" s="8"/>
      <c r="C122" s="6"/>
      <c r="D122" s="7"/>
      <c r="E122" s="6"/>
      <c r="F122" s="7"/>
      <c r="G122" s="6"/>
      <c r="H122" s="7"/>
    </row>
    <row r="123" spans="2:8">
      <c r="B123" s="8"/>
      <c r="C123" s="6"/>
      <c r="D123" s="7"/>
      <c r="E123" s="6"/>
      <c r="F123" s="7"/>
      <c r="G123" s="6"/>
      <c r="H123" s="7"/>
    </row>
    <row r="124" spans="2:8">
      <c r="B124" s="8"/>
      <c r="C124" s="6"/>
      <c r="D124" s="7"/>
      <c r="E124" s="6"/>
      <c r="F124" s="7"/>
      <c r="G124" s="6"/>
      <c r="H124" s="7"/>
    </row>
    <row r="125" spans="2:8">
      <c r="B125" s="8"/>
      <c r="C125" s="6"/>
      <c r="D125" s="7"/>
      <c r="E125" s="6"/>
      <c r="F125" s="7"/>
      <c r="G125" s="6"/>
      <c r="H125" s="7"/>
    </row>
    <row r="126" spans="2:8">
      <c r="B126" s="8"/>
      <c r="C126" s="6"/>
      <c r="D126" s="7"/>
      <c r="E126" s="6"/>
      <c r="F126" s="7"/>
      <c r="G126" s="6"/>
      <c r="H126" s="7"/>
    </row>
    <row r="127" spans="2:8">
      <c r="B127" s="8"/>
      <c r="C127" s="6"/>
      <c r="D127" s="7"/>
      <c r="E127" s="6"/>
      <c r="F127" s="7"/>
      <c r="G127" s="6"/>
      <c r="H127" s="7"/>
    </row>
    <row r="128" spans="2:8">
      <c r="B128" s="8"/>
      <c r="C128" s="6"/>
      <c r="D128" s="7"/>
      <c r="E128" s="6"/>
      <c r="F128" s="7"/>
      <c r="G128" s="6"/>
      <c r="H128" s="7"/>
    </row>
    <row r="129" spans="2:8">
      <c r="B129" s="8"/>
      <c r="C129" s="6"/>
      <c r="D129" s="7"/>
      <c r="E129" s="6"/>
      <c r="F129" s="7"/>
      <c r="G129" s="6"/>
      <c r="H129" s="7"/>
    </row>
    <row r="130" spans="2:8">
      <c r="B130" s="8"/>
      <c r="C130" s="6"/>
      <c r="D130" s="7"/>
      <c r="E130" s="6"/>
      <c r="F130" s="7"/>
      <c r="G130" s="6"/>
      <c r="H130" s="7"/>
    </row>
    <row r="131" spans="2:8">
      <c r="B131" s="8"/>
      <c r="C131" s="6"/>
      <c r="D131" s="7"/>
      <c r="E131" s="6"/>
      <c r="F131" s="7"/>
      <c r="G131" s="6"/>
      <c r="H131" s="7"/>
    </row>
    <row r="132" spans="2:8">
      <c r="B132" s="8"/>
      <c r="C132" s="6"/>
      <c r="D132" s="7"/>
      <c r="E132" s="6"/>
      <c r="F132" s="7"/>
      <c r="G132" s="6"/>
      <c r="H132" s="7"/>
    </row>
    <row r="133" spans="2:8">
      <c r="B133" s="8"/>
      <c r="C133" s="6"/>
      <c r="D133" s="7"/>
      <c r="E133" s="6"/>
      <c r="F133" s="7"/>
      <c r="G133" s="6"/>
      <c r="H133" s="7"/>
    </row>
    <row r="134" spans="2:8">
      <c r="B134" s="8"/>
      <c r="C134" s="6"/>
      <c r="D134" s="7"/>
      <c r="E134" s="6"/>
      <c r="F134" s="7"/>
      <c r="G134" s="6"/>
      <c r="H134" s="7"/>
    </row>
    <row r="135" spans="2:8">
      <c r="B135" s="8"/>
      <c r="C135" s="6"/>
      <c r="D135" s="7"/>
      <c r="E135" s="6"/>
      <c r="F135" s="7"/>
      <c r="G135" s="6"/>
      <c r="H135" s="7"/>
    </row>
    <row r="136" spans="2:8">
      <c r="B136" s="8"/>
      <c r="C136" s="6"/>
      <c r="D136" s="7"/>
      <c r="E136" s="6"/>
      <c r="F136" s="7"/>
      <c r="G136" s="6"/>
      <c r="H136" s="7"/>
    </row>
    <row r="137" spans="2:8">
      <c r="B137" s="8"/>
      <c r="C137" s="6"/>
      <c r="D137" s="7"/>
      <c r="E137" s="6"/>
      <c r="F137" s="7"/>
      <c r="G137" s="6"/>
      <c r="H137" s="7"/>
    </row>
    <row r="138" spans="2:8">
      <c r="B138" s="8"/>
      <c r="C138" s="6"/>
      <c r="D138" s="7"/>
      <c r="E138" s="6"/>
      <c r="F138" s="7"/>
      <c r="G138" s="6"/>
      <c r="H138" s="7"/>
    </row>
    <row r="139" spans="2:8">
      <c r="B139" s="8"/>
      <c r="C139" s="6"/>
      <c r="D139" s="7"/>
      <c r="E139" s="6"/>
      <c r="F139" s="7"/>
      <c r="G139" s="6"/>
      <c r="H139" s="7"/>
    </row>
    <row r="140" spans="2:8">
      <c r="B140" s="8"/>
      <c r="C140" s="6"/>
      <c r="D140" s="7"/>
      <c r="E140" s="6"/>
      <c r="F140" s="7"/>
      <c r="G140" s="6"/>
      <c r="H140" s="7"/>
    </row>
    <row r="141" spans="2:8">
      <c r="B141" s="8"/>
      <c r="C141" s="6"/>
      <c r="D141" s="7"/>
      <c r="E141" s="6"/>
      <c r="F141" s="7"/>
      <c r="G141" s="6"/>
      <c r="H141" s="7"/>
    </row>
    <row r="142" spans="2:8">
      <c r="B142" s="8"/>
      <c r="C142" s="6"/>
      <c r="D142" s="7"/>
      <c r="E142" s="6"/>
      <c r="F142" s="7"/>
      <c r="G142" s="6"/>
      <c r="H142" s="7"/>
    </row>
    <row r="143" spans="2:8">
      <c r="B143" s="8"/>
      <c r="C143" s="6"/>
      <c r="D143" s="7"/>
      <c r="E143" s="6"/>
      <c r="F143" s="7"/>
      <c r="G143" s="6"/>
      <c r="H143" s="7"/>
    </row>
    <row r="144" spans="2:8">
      <c r="B144" s="8"/>
      <c r="C144" s="6"/>
      <c r="D144" s="7"/>
      <c r="E144" s="6"/>
      <c r="F144" s="7"/>
      <c r="G144" s="6"/>
      <c r="H144" s="7"/>
    </row>
    <row r="145" spans="2:8">
      <c r="B145" s="8"/>
      <c r="C145" s="6"/>
      <c r="D145" s="7"/>
      <c r="E145" s="6"/>
      <c r="F145" s="7"/>
      <c r="G145" s="6"/>
      <c r="H145" s="7"/>
    </row>
    <row r="146" spans="2:8">
      <c r="B146" s="8"/>
      <c r="C146" s="6"/>
      <c r="D146" s="7"/>
      <c r="E146" s="6"/>
      <c r="F146" s="7"/>
      <c r="G146" s="6"/>
      <c r="H146" s="7"/>
    </row>
    <row r="147" spans="2:8">
      <c r="B147" s="8"/>
      <c r="C147" s="6"/>
      <c r="D147" s="7"/>
      <c r="E147" s="6"/>
      <c r="F147" s="7"/>
      <c r="G147" s="6"/>
      <c r="H147" s="7"/>
    </row>
    <row r="148" spans="2:8">
      <c r="B148" s="8"/>
      <c r="C148" s="6"/>
      <c r="D148" s="7"/>
      <c r="E148" s="6"/>
      <c r="F148" s="7"/>
      <c r="G148" s="6"/>
      <c r="H148" s="7"/>
    </row>
    <row r="149" spans="2:8">
      <c r="B149" s="8"/>
      <c r="C149" s="6"/>
      <c r="D149" s="7"/>
      <c r="E149" s="6"/>
      <c r="F149" s="7"/>
      <c r="G149" s="6"/>
      <c r="H149" s="7"/>
    </row>
    <row r="150" spans="2:8">
      <c r="B150" s="8"/>
      <c r="C150" s="6"/>
      <c r="D150" s="7"/>
      <c r="E150" s="6"/>
      <c r="F150" s="7"/>
      <c r="G150" s="6"/>
      <c r="H150" s="7"/>
    </row>
    <row r="151" spans="2:8">
      <c r="B151" s="8"/>
      <c r="C151" s="6"/>
      <c r="D151" s="7"/>
      <c r="E151" s="6"/>
      <c r="F151" s="7"/>
      <c r="G151" s="6"/>
      <c r="H151" s="7"/>
    </row>
    <row r="152" spans="2:8">
      <c r="B152" s="8"/>
      <c r="C152" s="6"/>
      <c r="D152" s="7"/>
      <c r="E152" s="6"/>
      <c r="F152" s="7"/>
      <c r="G152" s="6"/>
      <c r="H152" s="7"/>
    </row>
    <row r="153" spans="2:8">
      <c r="B153" s="8"/>
      <c r="C153" s="6"/>
      <c r="D153" s="7"/>
      <c r="E153" s="6"/>
      <c r="F153" s="7"/>
      <c r="G153" s="6"/>
      <c r="H153" s="7"/>
    </row>
    <row r="154" spans="2:8">
      <c r="B154" s="8"/>
      <c r="C154" s="6"/>
      <c r="D154" s="7"/>
      <c r="E154" s="6"/>
      <c r="F154" s="7"/>
      <c r="G154" s="6"/>
      <c r="H154" s="7"/>
    </row>
    <row r="155" spans="2:8">
      <c r="B155" s="8"/>
      <c r="C155" s="6"/>
      <c r="D155" s="7"/>
      <c r="E155" s="6"/>
      <c r="F155" s="7"/>
      <c r="G155" s="6"/>
      <c r="H155" s="7"/>
    </row>
    <row r="156" spans="2:8">
      <c r="B156" s="8"/>
      <c r="C156" s="6"/>
      <c r="D156" s="7"/>
      <c r="E156" s="6"/>
      <c r="F156" s="7"/>
      <c r="G156" s="6"/>
      <c r="H156" s="7"/>
    </row>
    <row r="157" spans="2:8">
      <c r="B157" s="8"/>
      <c r="C157" s="6"/>
      <c r="D157" s="7"/>
      <c r="E157" s="6"/>
      <c r="F157" s="7"/>
      <c r="G157" s="6"/>
      <c r="H157" s="7"/>
    </row>
    <row r="158" spans="2:8">
      <c r="B158" s="8"/>
      <c r="C158" s="6"/>
      <c r="D158" s="7"/>
      <c r="E158" s="6"/>
      <c r="F158" s="7"/>
      <c r="G158" s="6"/>
      <c r="H158" s="7"/>
    </row>
    <row r="159" spans="2:8">
      <c r="B159" s="8"/>
      <c r="C159" s="6"/>
      <c r="D159" s="7"/>
      <c r="E159" s="6"/>
      <c r="F159" s="7"/>
      <c r="G159" s="6"/>
      <c r="H159" s="7"/>
    </row>
    <row r="160" spans="2:8">
      <c r="B160" s="8"/>
      <c r="C160" s="6"/>
      <c r="D160" s="7"/>
      <c r="E160" s="6"/>
      <c r="F160" s="7"/>
      <c r="G160" s="6"/>
      <c r="H160" s="7"/>
    </row>
    <row r="161" spans="2:8">
      <c r="B161" s="8"/>
      <c r="C161" s="6"/>
      <c r="D161" s="7"/>
      <c r="E161" s="6"/>
      <c r="F161" s="7"/>
      <c r="G161" s="6"/>
      <c r="H161" s="7"/>
    </row>
    <row r="162" spans="2:8">
      <c r="B162" s="8"/>
      <c r="C162" s="6"/>
      <c r="D162" s="7"/>
      <c r="E162" s="6"/>
      <c r="F162" s="7"/>
      <c r="G162" s="6"/>
      <c r="H162" s="7"/>
    </row>
    <row r="163" spans="2:8">
      <c r="B163" s="8"/>
      <c r="C163" s="6"/>
      <c r="D163" s="7"/>
      <c r="E163" s="6"/>
      <c r="F163" s="7"/>
      <c r="G163" s="6"/>
      <c r="H163" s="7"/>
    </row>
    <row r="164" spans="2:8">
      <c r="B164" s="8"/>
      <c r="C164" s="6"/>
      <c r="D164" s="7"/>
      <c r="E164" s="6"/>
      <c r="F164" s="7"/>
      <c r="G164" s="6"/>
      <c r="H164" s="7"/>
    </row>
    <row r="165" spans="2:8">
      <c r="B165" s="8"/>
      <c r="C165" s="6"/>
      <c r="D165" s="7"/>
      <c r="E165" s="6"/>
      <c r="F165" s="7"/>
      <c r="G165" s="6"/>
      <c r="H165" s="7"/>
    </row>
    <row r="166" spans="2:8">
      <c r="B166" s="8"/>
      <c r="C166" s="6"/>
      <c r="D166" s="7"/>
      <c r="E166" s="6"/>
      <c r="F166" s="7"/>
      <c r="G166" s="6"/>
      <c r="H166" s="7"/>
    </row>
    <row r="167" spans="2:8">
      <c r="B167" s="8"/>
      <c r="C167" s="6"/>
      <c r="D167" s="7"/>
      <c r="E167" s="6"/>
      <c r="F167" s="7"/>
      <c r="G167" s="6"/>
      <c r="H167" s="7"/>
    </row>
    <row r="168" spans="2:8">
      <c r="B168" s="8"/>
      <c r="C168" s="6"/>
      <c r="D168" s="7"/>
      <c r="E168" s="6"/>
      <c r="F168" s="7"/>
      <c r="G168" s="6"/>
      <c r="H168" s="7"/>
    </row>
    <row r="169" spans="2:8">
      <c r="B169" s="8"/>
      <c r="C169" s="6"/>
      <c r="D169" s="7"/>
      <c r="E169" s="6"/>
      <c r="F169" s="7"/>
      <c r="G169" s="6"/>
      <c r="H169" s="7"/>
    </row>
    <row r="170" spans="2:8">
      <c r="B170" s="8"/>
      <c r="C170" s="6"/>
      <c r="D170" s="7"/>
      <c r="E170" s="6"/>
      <c r="F170" s="7"/>
      <c r="G170" s="6"/>
      <c r="H170" s="7"/>
    </row>
    <row r="171" spans="2:8">
      <c r="B171" s="8"/>
      <c r="C171" s="6"/>
      <c r="D171" s="7"/>
      <c r="E171" s="6"/>
      <c r="F171" s="7"/>
      <c r="G171" s="6"/>
      <c r="H171" s="7"/>
    </row>
    <row r="172" spans="2:8">
      <c r="B172" s="8"/>
      <c r="C172" s="6"/>
      <c r="D172" s="7"/>
      <c r="E172" s="6"/>
      <c r="F172" s="7"/>
      <c r="G172" s="6"/>
      <c r="H172" s="7"/>
    </row>
    <row r="173" spans="2:8">
      <c r="B173" s="8"/>
      <c r="C173" s="6"/>
      <c r="D173" s="7"/>
      <c r="E173" s="6"/>
      <c r="F173" s="7"/>
      <c r="G173" s="6"/>
      <c r="H173" s="7"/>
    </row>
    <row r="174" spans="2:8">
      <c r="B174" s="8"/>
      <c r="C174" s="6"/>
      <c r="D174" s="7"/>
      <c r="E174" s="6"/>
      <c r="F174" s="7"/>
      <c r="G174" s="6"/>
      <c r="H174" s="7"/>
    </row>
    <row r="175" spans="2:8">
      <c r="B175" s="8"/>
      <c r="C175" s="6"/>
      <c r="D175" s="7"/>
      <c r="E175" s="6"/>
      <c r="F175" s="7"/>
      <c r="G175" s="6"/>
      <c r="H175" s="7"/>
    </row>
    <row r="176" spans="2:8">
      <c r="B176" s="8"/>
      <c r="C176" s="6"/>
      <c r="D176" s="7"/>
      <c r="E176" s="6"/>
      <c r="F176" s="7"/>
      <c r="G176" s="6"/>
      <c r="H176" s="7"/>
    </row>
    <row r="177" spans="2:8">
      <c r="B177" s="8"/>
      <c r="C177" s="6"/>
      <c r="D177" s="7"/>
      <c r="E177" s="6"/>
      <c r="F177" s="7"/>
      <c r="G177" s="6"/>
      <c r="H177" s="7"/>
    </row>
    <row r="178" spans="2:8">
      <c r="B178" s="8"/>
      <c r="C178" s="6"/>
      <c r="D178" s="7"/>
      <c r="E178" s="6"/>
      <c r="F178" s="7"/>
      <c r="G178" s="6"/>
      <c r="H178" s="7"/>
    </row>
    <row r="179" spans="2:8">
      <c r="B179" s="8"/>
      <c r="C179" s="6"/>
      <c r="D179" s="7"/>
      <c r="E179" s="6"/>
      <c r="F179" s="7"/>
      <c r="G179" s="6"/>
      <c r="H179" s="7"/>
    </row>
    <row r="180" spans="2:8">
      <c r="B180" s="8"/>
      <c r="C180" s="6"/>
      <c r="D180" s="7"/>
      <c r="E180" s="6"/>
      <c r="F180" s="7"/>
      <c r="G180" s="6"/>
      <c r="H180" s="7"/>
    </row>
    <row r="181" spans="2:8">
      <c r="B181" s="8"/>
      <c r="C181" s="6"/>
      <c r="D181" s="7"/>
      <c r="E181" s="6"/>
      <c r="F181" s="7"/>
      <c r="G181" s="6"/>
      <c r="H181" s="7"/>
    </row>
    <row r="182" spans="2:8">
      <c r="B182" s="8"/>
      <c r="C182" s="6"/>
      <c r="D182" s="7"/>
      <c r="E182" s="6"/>
      <c r="F182" s="7"/>
      <c r="G182" s="6"/>
      <c r="H182" s="7"/>
    </row>
    <row r="183" spans="2:8">
      <c r="B183" s="8"/>
      <c r="C183" s="6"/>
      <c r="D183" s="7"/>
      <c r="E183" s="6"/>
      <c r="F183" s="7"/>
      <c r="G183" s="6"/>
      <c r="H183" s="7"/>
    </row>
    <row r="184" spans="2:8">
      <c r="B184" s="8"/>
      <c r="C184" s="6"/>
      <c r="D184" s="7"/>
      <c r="E184" s="6"/>
      <c r="F184" s="7"/>
      <c r="G184" s="6"/>
      <c r="H184" s="7"/>
    </row>
    <row r="185" spans="2:8">
      <c r="B185" s="8"/>
      <c r="C185" s="6"/>
      <c r="D185" s="7"/>
      <c r="E185" s="6"/>
      <c r="F185" s="7"/>
      <c r="G185" s="6"/>
      <c r="H185" s="7"/>
    </row>
    <row r="186" spans="2:8">
      <c r="B186" s="8"/>
      <c r="C186" s="6"/>
      <c r="D186" s="7"/>
      <c r="E186" s="6"/>
      <c r="F186" s="7"/>
      <c r="G186" s="6"/>
      <c r="H186" s="7"/>
    </row>
    <row r="187" spans="2:8">
      <c r="B187" s="8"/>
      <c r="C187" s="6"/>
      <c r="D187" s="7"/>
      <c r="E187" s="6"/>
      <c r="F187" s="7"/>
      <c r="G187" s="6"/>
      <c r="H187" s="7"/>
    </row>
    <row r="188" spans="2:8">
      <c r="B188" s="8"/>
      <c r="C188" s="6"/>
      <c r="D188" s="7"/>
      <c r="E188" s="6"/>
      <c r="F188" s="7"/>
      <c r="G188" s="6"/>
      <c r="H188" s="7"/>
    </row>
    <row r="189" spans="2:8">
      <c r="B189" s="8"/>
      <c r="C189" s="6"/>
      <c r="D189" s="7"/>
      <c r="E189" s="6"/>
      <c r="F189" s="7"/>
      <c r="G189" s="6"/>
      <c r="H189" s="7"/>
    </row>
    <row r="190" spans="2:8">
      <c r="B190" s="8"/>
      <c r="C190" s="6"/>
      <c r="D190" s="7"/>
      <c r="E190" s="6"/>
      <c r="F190" s="7"/>
      <c r="G190" s="6"/>
      <c r="H190" s="7"/>
    </row>
    <row r="191" spans="2:8">
      <c r="B191" s="8"/>
      <c r="C191" s="6"/>
      <c r="D191" s="7"/>
      <c r="E191" s="6"/>
      <c r="F191" s="7"/>
      <c r="G191" s="6"/>
      <c r="H191" s="7"/>
    </row>
    <row r="192" spans="2:8">
      <c r="B192" s="8"/>
      <c r="C192" s="6"/>
      <c r="D192" s="7"/>
      <c r="E192" s="6"/>
      <c r="F192" s="7"/>
      <c r="G192" s="6"/>
      <c r="H192" s="7"/>
    </row>
    <row r="193" spans="2:8">
      <c r="B193" s="8"/>
      <c r="C193" s="6"/>
      <c r="D193" s="7"/>
      <c r="E193" s="6"/>
      <c r="F193" s="7"/>
      <c r="G193" s="6"/>
      <c r="H193" s="7"/>
    </row>
    <row r="194" spans="2:8">
      <c r="B194" s="8"/>
      <c r="C194" s="6"/>
      <c r="D194" s="7"/>
      <c r="E194" s="6"/>
      <c r="F194" s="7"/>
      <c r="G194" s="6"/>
      <c r="H194" s="7"/>
    </row>
    <row r="195" spans="2:8">
      <c r="B195" s="8"/>
      <c r="C195" s="6"/>
      <c r="D195" s="7"/>
      <c r="E195" s="6"/>
      <c r="F195" s="7"/>
      <c r="G195" s="6"/>
      <c r="H195" s="7"/>
    </row>
    <row r="196" spans="2:8">
      <c r="B196" s="8"/>
      <c r="C196" s="6"/>
      <c r="D196" s="7"/>
      <c r="E196" s="6"/>
      <c r="F196" s="7"/>
      <c r="G196" s="6"/>
      <c r="H196" s="7"/>
    </row>
    <row r="197" spans="2:8">
      <c r="B197" s="8"/>
      <c r="C197" s="6"/>
      <c r="D197" s="7"/>
      <c r="E197" s="6"/>
      <c r="F197" s="7"/>
      <c r="G197" s="6"/>
      <c r="H197" s="7"/>
    </row>
    <row r="198" spans="2:8">
      <c r="B198" s="8"/>
      <c r="C198" s="6"/>
      <c r="D198" s="7"/>
      <c r="E198" s="6"/>
      <c r="F198" s="7"/>
      <c r="G198" s="6"/>
      <c r="H198" s="7"/>
    </row>
    <row r="199" spans="2:8">
      <c r="B199" s="8"/>
      <c r="C199" s="6"/>
      <c r="D199" s="7"/>
      <c r="E199" s="6"/>
      <c r="F199" s="7"/>
      <c r="G199" s="6"/>
      <c r="H199" s="7"/>
    </row>
    <row r="200" spans="2:8">
      <c r="B200" s="8"/>
      <c r="C200" s="6"/>
      <c r="D200" s="7"/>
      <c r="E200" s="6"/>
      <c r="F200" s="7"/>
      <c r="G200" s="6"/>
      <c r="H200" s="7"/>
    </row>
    <row r="201" spans="2:8">
      <c r="B201" s="8"/>
      <c r="C201" s="6"/>
      <c r="D201" s="7"/>
      <c r="E201" s="6"/>
      <c r="F201" s="7"/>
      <c r="G201" s="6"/>
      <c r="H201" s="7"/>
    </row>
    <row r="202" spans="2:8">
      <c r="B202" s="8"/>
      <c r="C202" s="6"/>
      <c r="D202" s="7"/>
      <c r="E202" s="6"/>
      <c r="F202" s="7"/>
      <c r="G202" s="6"/>
      <c r="H202" s="7"/>
    </row>
    <row r="203" spans="2:8">
      <c r="B203" s="8"/>
      <c r="C203" s="6"/>
      <c r="D203" s="7"/>
      <c r="E203" s="6"/>
      <c r="F203" s="7"/>
      <c r="G203" s="6"/>
      <c r="H203" s="7"/>
    </row>
    <row r="204" spans="2:8">
      <c r="B204" s="8"/>
      <c r="C204" s="6"/>
      <c r="D204" s="7"/>
      <c r="E204" s="6"/>
      <c r="F204" s="7"/>
      <c r="G204" s="6"/>
      <c r="H204" s="7"/>
    </row>
    <row r="205" spans="2:8">
      <c r="B205" s="8"/>
      <c r="C205" s="6"/>
      <c r="D205" s="7"/>
      <c r="E205" s="6"/>
      <c r="F205" s="7"/>
      <c r="G205" s="6"/>
      <c r="H205" s="7"/>
    </row>
    <row r="206" spans="2:8">
      <c r="B206" s="8"/>
      <c r="C206" s="6"/>
      <c r="D206" s="7"/>
      <c r="E206" s="6"/>
      <c r="F206" s="7"/>
      <c r="G206" s="6"/>
      <c r="H206" s="7"/>
    </row>
    <row r="207" spans="2:8">
      <c r="B207" s="8"/>
      <c r="C207" s="6"/>
      <c r="D207" s="7"/>
      <c r="E207" s="6"/>
      <c r="F207" s="7"/>
      <c r="G207" s="6"/>
      <c r="H207" s="7"/>
    </row>
    <row r="208" spans="2:8">
      <c r="B208" s="8"/>
      <c r="C208" s="6"/>
      <c r="D208" s="7"/>
      <c r="E208" s="6"/>
      <c r="F208" s="7"/>
      <c r="G208" s="6"/>
      <c r="H208" s="7"/>
    </row>
    <row r="209" spans="2:8">
      <c r="B209" s="8"/>
      <c r="C209" s="6"/>
      <c r="D209" s="7"/>
      <c r="E209" s="6"/>
      <c r="F209" s="7"/>
      <c r="G209" s="6"/>
      <c r="H209" s="7"/>
    </row>
    <row r="210" spans="2:8">
      <c r="B210" s="8"/>
      <c r="C210" s="6"/>
      <c r="D210" s="7"/>
      <c r="E210" s="6"/>
      <c r="F210" s="7"/>
      <c r="G210" s="6"/>
      <c r="H210" s="7"/>
    </row>
    <row r="211" spans="2:8">
      <c r="B211" s="8"/>
      <c r="C211" s="6"/>
      <c r="D211" s="7"/>
      <c r="E211" s="6"/>
      <c r="F211" s="7"/>
      <c r="G211" s="6"/>
      <c r="H211" s="7"/>
    </row>
    <row r="212" spans="2:8">
      <c r="B212" s="8"/>
      <c r="C212" s="6"/>
      <c r="D212" s="7"/>
      <c r="E212" s="6"/>
      <c r="F212" s="7"/>
      <c r="G212" s="6"/>
      <c r="H212" s="7"/>
    </row>
    <row r="213" spans="2:8">
      <c r="B213" s="8"/>
      <c r="C213" s="6"/>
      <c r="D213" s="7"/>
      <c r="E213" s="6"/>
      <c r="F213" s="7"/>
      <c r="G213" s="6"/>
      <c r="H213" s="7"/>
    </row>
    <row r="214" spans="2:8">
      <c r="B214" s="8"/>
      <c r="C214" s="6"/>
      <c r="D214" s="7"/>
      <c r="E214" s="6"/>
      <c r="F214" s="7"/>
      <c r="G214" s="6"/>
      <c r="H214" s="7"/>
    </row>
    <row r="215" spans="2:8">
      <c r="B215" s="8"/>
      <c r="C215" s="6"/>
      <c r="D215" s="7"/>
      <c r="E215" s="6"/>
      <c r="F215" s="7"/>
      <c r="G215" s="6"/>
      <c r="H215" s="7"/>
    </row>
    <row r="216" spans="2:8">
      <c r="B216" s="8"/>
      <c r="C216" s="6"/>
      <c r="D216" s="7"/>
      <c r="E216" s="6"/>
      <c r="F216" s="7"/>
      <c r="G216" s="6"/>
      <c r="H216" s="7"/>
    </row>
    <row r="217" spans="2:8">
      <c r="B217" s="8"/>
      <c r="C217" s="6"/>
      <c r="D217" s="7"/>
      <c r="E217" s="6"/>
      <c r="F217" s="7"/>
      <c r="G217" s="6"/>
      <c r="H217" s="7"/>
    </row>
    <row r="218" spans="2:8">
      <c r="B218" s="8"/>
      <c r="C218" s="6"/>
      <c r="D218" s="7"/>
      <c r="E218" s="6"/>
      <c r="F218" s="7"/>
      <c r="G218" s="6"/>
      <c r="H218" s="7"/>
    </row>
    <row r="219" spans="2:8">
      <c r="B219" s="8"/>
      <c r="C219" s="6"/>
      <c r="D219" s="7"/>
      <c r="E219" s="6"/>
      <c r="F219" s="7"/>
      <c r="G219" s="6"/>
      <c r="H219" s="7"/>
    </row>
    <row r="220" spans="2:8">
      <c r="B220" s="8"/>
      <c r="C220" s="6"/>
      <c r="D220" s="7"/>
      <c r="E220" s="6"/>
      <c r="F220" s="7"/>
      <c r="G220" s="6"/>
      <c r="H220" s="7"/>
    </row>
    <row r="221" spans="2:8">
      <c r="B221" s="8"/>
      <c r="C221" s="6"/>
      <c r="D221" s="7"/>
      <c r="E221" s="6"/>
      <c r="F221" s="7"/>
      <c r="G221" s="6"/>
      <c r="H221" s="7"/>
    </row>
    <row r="222" spans="2:8">
      <c r="B222" s="8"/>
      <c r="C222" s="6"/>
      <c r="D222" s="7"/>
      <c r="E222" s="6"/>
      <c r="F222" s="7"/>
      <c r="G222" s="6"/>
      <c r="H222" s="7"/>
    </row>
    <row r="223" spans="2:8">
      <c r="B223" s="8"/>
      <c r="C223" s="6"/>
      <c r="D223" s="7"/>
      <c r="E223" s="6"/>
      <c r="F223" s="7"/>
      <c r="G223" s="6"/>
      <c r="H223" s="7"/>
    </row>
    <row r="224" spans="2:8">
      <c r="B224" s="8"/>
      <c r="C224" s="6"/>
      <c r="D224" s="7"/>
      <c r="E224" s="6"/>
      <c r="F224" s="7"/>
      <c r="G224" s="6"/>
      <c r="H224" s="7"/>
    </row>
    <row r="225" spans="2:8">
      <c r="B225" s="8"/>
      <c r="C225" s="6"/>
      <c r="D225" s="7"/>
      <c r="E225" s="6"/>
      <c r="F225" s="7"/>
      <c r="G225" s="6"/>
      <c r="H225" s="7"/>
    </row>
    <row r="226" spans="2:8">
      <c r="B226" s="8"/>
      <c r="C226" s="6"/>
      <c r="D226" s="7"/>
      <c r="E226" s="6"/>
      <c r="F226" s="7"/>
      <c r="G226" s="6"/>
      <c r="H226" s="7"/>
    </row>
    <row r="227" spans="2:8">
      <c r="B227" s="8"/>
      <c r="C227" s="6"/>
      <c r="D227" s="7"/>
      <c r="E227" s="6"/>
      <c r="F227" s="7"/>
      <c r="G227" s="6"/>
      <c r="H227" s="7"/>
    </row>
    <row r="228" spans="2:8">
      <c r="B228" s="8"/>
      <c r="C228" s="6"/>
      <c r="D228" s="7"/>
      <c r="E228" s="6"/>
      <c r="F228" s="7"/>
      <c r="G228" s="6"/>
      <c r="H228" s="7"/>
    </row>
    <row r="229" spans="2:8">
      <c r="B229" s="8"/>
      <c r="C229" s="6"/>
      <c r="D229" s="7"/>
      <c r="E229" s="6"/>
      <c r="F229" s="7"/>
      <c r="G229" s="6"/>
      <c r="H229" s="7"/>
    </row>
    <row r="230" spans="2:8">
      <c r="B230" s="8"/>
      <c r="C230" s="6"/>
      <c r="D230" s="7"/>
      <c r="E230" s="6"/>
      <c r="F230" s="7"/>
      <c r="G230" s="6"/>
      <c r="H230" s="7"/>
    </row>
    <row r="231" spans="2:8">
      <c r="B231" s="8"/>
      <c r="C231" s="6"/>
      <c r="D231" s="7"/>
      <c r="E231" s="6"/>
      <c r="F231" s="7"/>
      <c r="G231" s="6"/>
      <c r="H231" s="7"/>
    </row>
    <row r="232" spans="2:8">
      <c r="B232" s="8"/>
      <c r="C232" s="6"/>
      <c r="D232" s="7"/>
      <c r="E232" s="6"/>
      <c r="F232" s="7"/>
      <c r="G232" s="6"/>
      <c r="H232" s="7"/>
    </row>
    <row r="233" spans="2:8">
      <c r="B233" s="8"/>
      <c r="C233" s="6"/>
      <c r="D233" s="7"/>
      <c r="E233" s="6"/>
      <c r="F233" s="7"/>
      <c r="G233" s="6"/>
      <c r="H233" s="7"/>
    </row>
    <row r="234" spans="2:8">
      <c r="B234" s="8"/>
      <c r="C234" s="6"/>
      <c r="D234" s="7"/>
      <c r="E234" s="6"/>
      <c r="F234" s="7"/>
      <c r="G234" s="6"/>
      <c r="H234" s="7"/>
    </row>
    <row r="235" spans="2:8">
      <c r="B235" s="8"/>
      <c r="C235" s="6"/>
      <c r="D235" s="7"/>
      <c r="E235" s="6"/>
      <c r="F235" s="7"/>
      <c r="G235" s="6"/>
      <c r="H235" s="7"/>
    </row>
    <row r="236" spans="2:8">
      <c r="B236" s="8"/>
      <c r="C236" s="6"/>
      <c r="D236" s="7"/>
      <c r="E236" s="6"/>
      <c r="F236" s="7"/>
      <c r="G236" s="6"/>
      <c r="H236" s="7"/>
    </row>
    <row r="237" spans="2:8">
      <c r="B237" s="8"/>
      <c r="C237" s="6"/>
      <c r="D237" s="7"/>
      <c r="E237" s="6"/>
      <c r="F237" s="7"/>
      <c r="G237" s="6"/>
      <c r="H237" s="7"/>
    </row>
    <row r="238" spans="2:8">
      <c r="B238" s="8"/>
      <c r="C238" s="6"/>
      <c r="D238" s="7"/>
      <c r="E238" s="6"/>
      <c r="F238" s="7"/>
      <c r="G238" s="6"/>
      <c r="H238" s="7"/>
    </row>
    <row r="239" spans="2:8">
      <c r="B239" s="8"/>
      <c r="C239" s="6"/>
      <c r="D239" s="7"/>
      <c r="E239" s="6"/>
      <c r="F239" s="7"/>
      <c r="G239" s="6"/>
      <c r="H239" s="7"/>
    </row>
    <row r="240" spans="2:8">
      <c r="B240" s="8"/>
      <c r="C240" s="6"/>
      <c r="D240" s="7"/>
      <c r="E240" s="6"/>
      <c r="F240" s="7"/>
      <c r="G240" s="6"/>
      <c r="H240" s="7"/>
    </row>
    <row r="241" spans="2:8">
      <c r="B241" s="8"/>
      <c r="C241" s="6"/>
      <c r="D241" s="7"/>
      <c r="E241" s="6"/>
      <c r="F241" s="7"/>
      <c r="G241" s="6"/>
      <c r="H241" s="7"/>
    </row>
    <row r="242" spans="2:8">
      <c r="B242" s="8"/>
      <c r="C242" s="6"/>
      <c r="D242" s="7"/>
      <c r="E242" s="6"/>
      <c r="F242" s="7"/>
      <c r="G242" s="6"/>
      <c r="H242" s="7"/>
    </row>
    <row r="243" spans="2:8">
      <c r="B243" s="8"/>
      <c r="C243" s="6"/>
      <c r="D243" s="7"/>
      <c r="E243" s="6"/>
      <c r="F243" s="7"/>
      <c r="G243" s="6"/>
      <c r="H243" s="7"/>
    </row>
    <row r="244" spans="2:8">
      <c r="B244" s="8"/>
      <c r="C244" s="6"/>
      <c r="D244" s="7"/>
      <c r="E244" s="6"/>
      <c r="F244" s="7"/>
      <c r="G244" s="6"/>
      <c r="H244" s="7"/>
    </row>
    <row r="245" spans="2:8">
      <c r="B245" s="8"/>
      <c r="C245" s="6"/>
      <c r="D245" s="7"/>
      <c r="E245" s="6"/>
      <c r="F245" s="7"/>
      <c r="G245" s="6"/>
      <c r="H245" s="7"/>
    </row>
    <row r="246" spans="2:8">
      <c r="B246" s="8"/>
      <c r="C246" s="6"/>
      <c r="D246" s="7"/>
      <c r="E246" s="6"/>
      <c r="F246" s="7"/>
      <c r="G246" s="6"/>
      <c r="H246" s="7"/>
    </row>
    <row r="247" spans="2:8">
      <c r="B247" s="8"/>
      <c r="C247" s="6"/>
      <c r="D247" s="7"/>
      <c r="E247" s="6"/>
      <c r="F247" s="7"/>
      <c r="G247" s="6"/>
      <c r="H247" s="7"/>
    </row>
    <row r="248" spans="2:8">
      <c r="B248" s="8"/>
      <c r="C248" s="6"/>
      <c r="D248" s="7"/>
      <c r="E248" s="6"/>
      <c r="F248" s="7"/>
      <c r="G248" s="6"/>
      <c r="H248" s="7"/>
    </row>
    <row r="249" spans="2:8">
      <c r="B249" s="8"/>
      <c r="C249" s="6"/>
      <c r="D249" s="7"/>
      <c r="E249" s="6"/>
      <c r="F249" s="7"/>
      <c r="G249" s="6"/>
      <c r="H249" s="7"/>
    </row>
    <row r="250" spans="2:8">
      <c r="B250" s="8"/>
      <c r="C250" s="6"/>
      <c r="D250" s="7"/>
      <c r="E250" s="6"/>
      <c r="F250" s="7"/>
      <c r="G250" s="6"/>
      <c r="H250" s="7"/>
    </row>
    <row r="251" spans="2:8">
      <c r="B251" s="8"/>
      <c r="C251" s="6"/>
      <c r="D251" s="7"/>
      <c r="E251" s="6"/>
      <c r="F251" s="7"/>
      <c r="G251" s="6"/>
      <c r="H251" s="7"/>
    </row>
    <row r="252" spans="2:8">
      <c r="B252" s="8"/>
      <c r="C252" s="6"/>
      <c r="D252" s="7"/>
      <c r="E252" s="6"/>
      <c r="F252" s="7"/>
      <c r="G252" s="6"/>
      <c r="H252" s="7"/>
    </row>
    <row r="253" spans="2:8">
      <c r="B253" s="8"/>
      <c r="C253" s="6"/>
      <c r="D253" s="7"/>
      <c r="E253" s="6"/>
      <c r="F253" s="7"/>
      <c r="G253" s="6"/>
      <c r="H253" s="7"/>
    </row>
    <row r="254" spans="2:8">
      <c r="B254" s="8"/>
      <c r="C254" s="6"/>
      <c r="D254" s="7"/>
      <c r="E254" s="6"/>
      <c r="F254" s="7"/>
      <c r="G254" s="6"/>
      <c r="H254" s="7"/>
    </row>
    <row r="255" spans="2:8">
      <c r="B255" s="8"/>
      <c r="C255" s="6"/>
      <c r="D255" s="7"/>
      <c r="E255" s="6"/>
      <c r="F255" s="7"/>
      <c r="G255" s="6"/>
      <c r="H255" s="7"/>
    </row>
    <row r="256" spans="2:8">
      <c r="B256" s="8"/>
      <c r="C256" s="6"/>
      <c r="D256" s="7"/>
      <c r="E256" s="6"/>
      <c r="F256" s="7"/>
      <c r="G256" s="6"/>
      <c r="H256" s="7"/>
    </row>
    <row r="257" spans="2:8">
      <c r="B257" s="8"/>
      <c r="C257" s="6"/>
      <c r="D257" s="7"/>
      <c r="E257" s="6"/>
      <c r="F257" s="7"/>
      <c r="G257" s="6"/>
      <c r="H257" s="7"/>
    </row>
    <row r="258" spans="2:8">
      <c r="B258" s="8"/>
      <c r="C258" s="6"/>
      <c r="D258" s="7"/>
      <c r="E258" s="6"/>
      <c r="F258" s="7"/>
      <c r="G258" s="6"/>
      <c r="H258" s="7"/>
    </row>
    <row r="259" spans="2:8">
      <c r="B259" s="8"/>
      <c r="C259" s="6"/>
      <c r="D259" s="7"/>
      <c r="E259" s="6"/>
      <c r="F259" s="7"/>
      <c r="G259" s="6"/>
      <c r="H259" s="7"/>
    </row>
    <row r="260" spans="2:8">
      <c r="B260" s="8"/>
      <c r="C260" s="6"/>
      <c r="D260" s="7"/>
      <c r="E260" s="6"/>
      <c r="F260" s="7"/>
      <c r="G260" s="6"/>
      <c r="H260" s="7"/>
    </row>
    <row r="261" spans="2:8">
      <c r="B261" s="8"/>
      <c r="C261" s="6"/>
      <c r="D261" s="7"/>
      <c r="E261" s="6"/>
      <c r="F261" s="7"/>
      <c r="G261" s="6"/>
      <c r="H261" s="7"/>
    </row>
    <row r="262" spans="2:8">
      <c r="B262" s="8"/>
      <c r="C262" s="6"/>
      <c r="D262" s="7"/>
      <c r="E262" s="6"/>
      <c r="F262" s="7"/>
      <c r="G262" s="6"/>
      <c r="H262" s="7"/>
    </row>
    <row r="263" spans="2:8">
      <c r="B263" s="8"/>
      <c r="C263" s="6"/>
      <c r="D263" s="7"/>
      <c r="E263" s="6"/>
      <c r="F263" s="7"/>
      <c r="G263" s="6"/>
      <c r="H263" s="7"/>
    </row>
    <row r="264" spans="2:8">
      <c r="B264" s="8"/>
      <c r="C264" s="6"/>
      <c r="D264" s="7"/>
      <c r="E264" s="6"/>
      <c r="F264" s="7"/>
      <c r="G264" s="6"/>
      <c r="H264" s="7"/>
    </row>
    <row r="265" spans="2:8">
      <c r="B265" s="8"/>
      <c r="C265" s="6"/>
      <c r="D265" s="7"/>
      <c r="E265" s="6"/>
      <c r="F265" s="7"/>
      <c r="G265" s="6"/>
      <c r="H265" s="7"/>
    </row>
    <row r="266" spans="2:8">
      <c r="B266" s="8"/>
      <c r="C266" s="6"/>
      <c r="D266" s="7"/>
      <c r="E266" s="6"/>
      <c r="F266" s="7"/>
      <c r="G266" s="6"/>
      <c r="H266" s="7"/>
    </row>
    <row r="267" spans="2:8">
      <c r="B267" s="8"/>
      <c r="C267" s="6"/>
      <c r="D267" s="7"/>
      <c r="E267" s="6"/>
      <c r="F267" s="7"/>
      <c r="G267" s="6"/>
      <c r="H267" s="7"/>
    </row>
    <row r="268" spans="2:8">
      <c r="B268" s="8"/>
      <c r="C268" s="6"/>
      <c r="D268" s="7"/>
      <c r="E268" s="6"/>
      <c r="F268" s="7"/>
      <c r="G268" s="6"/>
      <c r="H268" s="7"/>
    </row>
    <row r="269" spans="2:8">
      <c r="B269" s="8"/>
      <c r="C269" s="6"/>
      <c r="D269" s="7"/>
      <c r="E269" s="6"/>
      <c r="F269" s="7"/>
      <c r="G269" s="6"/>
      <c r="H269" s="7"/>
    </row>
    <row r="270" spans="2:8">
      <c r="B270" s="8"/>
      <c r="C270" s="6"/>
      <c r="D270" s="7"/>
      <c r="E270" s="6"/>
      <c r="F270" s="7"/>
      <c r="G270" s="6"/>
      <c r="H270" s="7"/>
    </row>
    <row r="271" spans="2:8">
      <c r="B271" s="8"/>
      <c r="C271" s="6"/>
      <c r="D271" s="7"/>
      <c r="E271" s="6"/>
      <c r="F271" s="7"/>
      <c r="G271" s="6"/>
      <c r="H271" s="7"/>
    </row>
    <row r="272" spans="2:8">
      <c r="B272" s="8"/>
      <c r="C272" s="6"/>
      <c r="D272" s="7"/>
      <c r="E272" s="6"/>
      <c r="F272" s="7"/>
      <c r="G272" s="6"/>
      <c r="H272" s="7"/>
    </row>
    <row r="273" spans="2:8">
      <c r="B273" s="8"/>
      <c r="C273" s="6"/>
      <c r="D273" s="7"/>
      <c r="E273" s="6"/>
      <c r="F273" s="7"/>
      <c r="G273" s="6"/>
      <c r="H273" s="7"/>
    </row>
    <row r="274" spans="2:8">
      <c r="B274" s="8"/>
      <c r="C274" s="6"/>
      <c r="D274" s="7"/>
      <c r="E274" s="6"/>
      <c r="F274" s="7"/>
      <c r="G274" s="6"/>
      <c r="H274" s="7"/>
    </row>
    <row r="275" spans="2:8">
      <c r="B275" s="8"/>
      <c r="C275" s="6"/>
      <c r="D275" s="7"/>
      <c r="E275" s="6"/>
      <c r="F275" s="7"/>
      <c r="G275" s="6"/>
      <c r="H275" s="7"/>
    </row>
    <row r="276" spans="2:8">
      <c r="B276" s="8"/>
      <c r="C276" s="6"/>
      <c r="D276" s="7"/>
      <c r="E276" s="6"/>
      <c r="F276" s="7"/>
      <c r="G276" s="6"/>
      <c r="H276" s="7"/>
    </row>
    <row r="277" spans="2:8">
      <c r="B277" s="8"/>
      <c r="C277" s="6"/>
      <c r="D277" s="7"/>
      <c r="E277" s="6"/>
      <c r="F277" s="7"/>
      <c r="G277" s="6"/>
      <c r="H277" s="7"/>
    </row>
    <row r="278" spans="2:8">
      <c r="B278" s="8"/>
      <c r="C278" s="6"/>
      <c r="D278" s="7"/>
      <c r="E278" s="6"/>
      <c r="F278" s="7"/>
      <c r="G278" s="6"/>
      <c r="H278" s="7"/>
    </row>
    <row r="279" spans="2:8">
      <c r="B279" s="8"/>
      <c r="C279" s="6"/>
      <c r="D279" s="7"/>
      <c r="E279" s="6"/>
      <c r="F279" s="7"/>
      <c r="G279" s="6"/>
      <c r="H279" s="7"/>
    </row>
    <row r="280" spans="2:8">
      <c r="B280" s="8"/>
      <c r="C280" s="6"/>
      <c r="D280" s="7"/>
      <c r="E280" s="6"/>
      <c r="F280" s="7"/>
      <c r="G280" s="6"/>
      <c r="H280" s="7"/>
    </row>
    <row r="281" spans="2:8">
      <c r="B281" s="8"/>
      <c r="C281" s="6"/>
      <c r="D281" s="7"/>
      <c r="E281" s="6"/>
      <c r="F281" s="7"/>
      <c r="G281" s="6"/>
      <c r="H281" s="7"/>
    </row>
    <row r="282" spans="2:8">
      <c r="B282" s="8"/>
      <c r="C282" s="6"/>
      <c r="D282" s="7"/>
      <c r="E282" s="6"/>
      <c r="F282" s="7"/>
      <c r="G282" s="6"/>
      <c r="H282" s="7"/>
    </row>
    <row r="283" spans="2:8">
      <c r="B283" s="8"/>
      <c r="C283" s="6"/>
      <c r="D283" s="7"/>
      <c r="E283" s="6"/>
      <c r="F283" s="7"/>
      <c r="G283" s="6"/>
      <c r="H283" s="7"/>
    </row>
    <row r="284" spans="2:8">
      <c r="B284" s="8"/>
      <c r="C284" s="6"/>
      <c r="D284" s="7"/>
      <c r="E284" s="6"/>
      <c r="F284" s="7"/>
      <c r="G284" s="6"/>
      <c r="H284" s="7"/>
    </row>
    <row r="285" spans="2:8">
      <c r="B285" s="8"/>
      <c r="C285" s="6"/>
      <c r="D285" s="7"/>
      <c r="E285" s="6"/>
      <c r="F285" s="7"/>
      <c r="G285" s="6"/>
      <c r="H285" s="7"/>
    </row>
    <row r="286" spans="2:8">
      <c r="B286" s="8"/>
      <c r="C286" s="6"/>
      <c r="D286" s="7"/>
      <c r="E286" s="6"/>
      <c r="F286" s="7"/>
      <c r="G286" s="6"/>
      <c r="H286" s="7"/>
    </row>
    <row r="287" spans="2:8">
      <c r="B287" s="8"/>
      <c r="C287" s="6"/>
      <c r="D287" s="7"/>
      <c r="E287" s="6"/>
      <c r="F287" s="7"/>
      <c r="G287" s="6"/>
      <c r="H287" s="7"/>
    </row>
    <row r="288" spans="2:8">
      <c r="B288" s="8"/>
      <c r="C288" s="6"/>
      <c r="D288" s="7"/>
      <c r="E288" s="6"/>
      <c r="F288" s="7"/>
      <c r="G288" s="6"/>
      <c r="H288" s="7"/>
    </row>
    <row r="289" spans="2:8">
      <c r="B289" s="8"/>
      <c r="C289" s="6"/>
      <c r="D289" s="7"/>
      <c r="E289" s="6"/>
      <c r="F289" s="7"/>
      <c r="G289" s="6"/>
      <c r="H289" s="7"/>
    </row>
    <row r="290" spans="2:8">
      <c r="B290" s="8"/>
      <c r="C290" s="6"/>
      <c r="D290" s="7"/>
      <c r="E290" s="6"/>
      <c r="F290" s="7"/>
      <c r="G290" s="6"/>
      <c r="H290" s="7"/>
    </row>
    <row r="291" spans="2:8">
      <c r="B291" s="8"/>
      <c r="C291" s="6"/>
      <c r="D291" s="7"/>
      <c r="E291" s="6"/>
      <c r="F291" s="7"/>
      <c r="G291" s="6"/>
      <c r="H291" s="7"/>
    </row>
    <row r="292" spans="2:8">
      <c r="B292" s="8"/>
      <c r="C292" s="6"/>
      <c r="D292" s="7"/>
      <c r="E292" s="6"/>
      <c r="F292" s="7"/>
      <c r="G292" s="6"/>
      <c r="H292" s="7"/>
    </row>
    <row r="293" spans="2:8">
      <c r="B293" s="8"/>
      <c r="C293" s="6"/>
      <c r="D293" s="7"/>
      <c r="E293" s="6"/>
      <c r="F293" s="7"/>
      <c r="G293" s="6"/>
      <c r="H293" s="7"/>
    </row>
    <row r="294" spans="2:8">
      <c r="B294" s="8"/>
      <c r="C294" s="6"/>
      <c r="D294" s="7"/>
      <c r="E294" s="6"/>
      <c r="F294" s="7"/>
      <c r="G294" s="6"/>
      <c r="H294" s="7"/>
    </row>
    <row r="295" spans="2:8">
      <c r="B295" s="8"/>
      <c r="C295" s="6"/>
      <c r="D295" s="7"/>
      <c r="E295" s="6"/>
      <c r="F295" s="7"/>
      <c r="G295" s="6"/>
      <c r="H295" s="7"/>
    </row>
    <row r="296" spans="2:8">
      <c r="B296" s="8"/>
      <c r="C296" s="6"/>
      <c r="D296" s="7"/>
      <c r="E296" s="6"/>
      <c r="F296" s="7"/>
      <c r="G296" s="6"/>
      <c r="H296" s="7"/>
    </row>
    <row r="297" spans="2:8">
      <c r="B297" s="8"/>
      <c r="C297" s="6"/>
      <c r="D297" s="7"/>
      <c r="E297" s="6"/>
      <c r="F297" s="7"/>
      <c r="G297" s="6"/>
      <c r="H297" s="7"/>
    </row>
    <row r="298" spans="2:8">
      <c r="B298" s="8"/>
      <c r="C298" s="6"/>
      <c r="D298" s="7"/>
      <c r="E298" s="6"/>
      <c r="F298" s="7"/>
      <c r="G298" s="6"/>
      <c r="H298" s="7"/>
    </row>
    <row r="299" spans="2:8">
      <c r="B299" s="8"/>
      <c r="C299" s="6"/>
      <c r="D299" s="7"/>
      <c r="E299" s="6"/>
      <c r="F299" s="7"/>
      <c r="G299" s="6"/>
      <c r="H299" s="7"/>
    </row>
    <row r="300" spans="2:8">
      <c r="B300" s="8"/>
      <c r="C300" s="6"/>
      <c r="D300" s="7"/>
      <c r="E300" s="6"/>
      <c r="F300" s="7"/>
      <c r="G300" s="6"/>
      <c r="H300" s="7"/>
    </row>
    <row r="301" spans="2:8">
      <c r="B301" s="8"/>
      <c r="C301" s="6"/>
      <c r="D301" s="7"/>
      <c r="E301" s="6"/>
      <c r="F301" s="7"/>
      <c r="G301" s="6"/>
      <c r="H301" s="7"/>
    </row>
    <row r="302" spans="2:8">
      <c r="B302" s="8"/>
      <c r="C302" s="6"/>
      <c r="D302" s="7"/>
      <c r="E302" s="6"/>
      <c r="F302" s="7"/>
      <c r="G302" s="6"/>
      <c r="H302" s="7"/>
    </row>
    <row r="303" spans="2:8">
      <c r="B303" s="8"/>
      <c r="C303" s="6"/>
      <c r="D303" s="7"/>
      <c r="E303" s="6"/>
      <c r="F303" s="7"/>
      <c r="G303" s="6"/>
      <c r="H303" s="7"/>
    </row>
    <row r="304" spans="2:8">
      <c r="B304" s="8"/>
      <c r="C304" s="6"/>
      <c r="D304" s="7"/>
      <c r="E304" s="6"/>
      <c r="F304" s="7"/>
      <c r="G304" s="6"/>
      <c r="H304" s="7"/>
    </row>
    <row r="305" spans="2:8">
      <c r="B305" s="8"/>
      <c r="C305" s="6"/>
      <c r="D305" s="7"/>
      <c r="E305" s="6"/>
      <c r="F305" s="7"/>
      <c r="G305" s="6"/>
      <c r="H305" s="7"/>
    </row>
    <row r="306" spans="2:8">
      <c r="B306" s="8"/>
      <c r="C306" s="6"/>
      <c r="D306" s="7"/>
      <c r="E306" s="6"/>
      <c r="F306" s="7"/>
      <c r="G306" s="6"/>
      <c r="H306" s="7"/>
    </row>
    <row r="307" spans="2:8">
      <c r="B307" s="8"/>
      <c r="C307" s="6"/>
      <c r="D307" s="7"/>
      <c r="E307" s="6"/>
      <c r="F307" s="7"/>
      <c r="G307" s="6"/>
      <c r="H307" s="7"/>
    </row>
    <row r="308" spans="2:8">
      <c r="B308" s="8"/>
      <c r="C308" s="6"/>
      <c r="D308" s="7"/>
      <c r="E308" s="6"/>
      <c r="F308" s="7"/>
      <c r="G308" s="6"/>
      <c r="H308" s="7"/>
    </row>
    <row r="309" spans="2:8">
      <c r="B309" s="8"/>
      <c r="C309" s="6"/>
      <c r="D309" s="7"/>
      <c r="E309" s="6"/>
      <c r="F309" s="7"/>
      <c r="G309" s="6"/>
      <c r="H309" s="7"/>
    </row>
    <row r="310" spans="2:8">
      <c r="B310" s="8"/>
      <c r="C310" s="6"/>
      <c r="D310" s="7"/>
      <c r="E310" s="6"/>
      <c r="F310" s="7"/>
      <c r="G310" s="6"/>
      <c r="H310" s="7"/>
    </row>
    <row r="311" spans="2:8">
      <c r="B311" s="8"/>
      <c r="C311" s="6"/>
      <c r="D311" s="7"/>
      <c r="E311" s="6"/>
      <c r="F311" s="7"/>
      <c r="G311" s="6"/>
      <c r="H311" s="7"/>
    </row>
    <row r="312" spans="2:8">
      <c r="B312" s="8"/>
      <c r="C312" s="6"/>
      <c r="D312" s="7"/>
      <c r="E312" s="6"/>
      <c r="F312" s="7"/>
      <c r="G312" s="6"/>
      <c r="H312" s="7"/>
    </row>
    <row r="313" spans="2:8">
      <c r="B313" s="8"/>
      <c r="C313" s="6"/>
      <c r="D313" s="7"/>
      <c r="E313" s="6"/>
      <c r="F313" s="7"/>
      <c r="G313" s="6"/>
      <c r="H313" s="7"/>
    </row>
    <row r="314" spans="2:8">
      <c r="B314" s="8"/>
      <c r="C314" s="6"/>
      <c r="D314" s="7"/>
      <c r="E314" s="6"/>
      <c r="F314" s="7"/>
      <c r="G314" s="6"/>
      <c r="H314" s="7"/>
    </row>
    <row r="315" spans="2:8">
      <c r="B315" s="8"/>
      <c r="C315" s="6"/>
      <c r="D315" s="7"/>
      <c r="E315" s="6"/>
      <c r="F315" s="7"/>
      <c r="G315" s="6"/>
      <c r="H315" s="7"/>
    </row>
    <row r="316" spans="2:8">
      <c r="B316" s="8"/>
      <c r="C316" s="6"/>
      <c r="D316" s="7"/>
      <c r="E316" s="6"/>
      <c r="F316" s="7"/>
      <c r="G316" s="6"/>
      <c r="H316" s="7"/>
    </row>
    <row r="317" spans="2:8">
      <c r="B317" s="8"/>
      <c r="C317" s="6"/>
      <c r="D317" s="7"/>
      <c r="E317" s="6"/>
      <c r="F317" s="7"/>
      <c r="G317" s="6"/>
      <c r="H317" s="7"/>
    </row>
    <row r="318" spans="2:8">
      <c r="B318" s="8"/>
      <c r="C318" s="6"/>
      <c r="D318" s="7"/>
      <c r="E318" s="6"/>
      <c r="F318" s="7"/>
      <c r="G318" s="6"/>
      <c r="H318" s="7"/>
    </row>
    <row r="319" spans="2:8">
      <c r="B319" s="8"/>
      <c r="C319" s="6"/>
      <c r="D319" s="7"/>
      <c r="E319" s="6"/>
      <c r="F319" s="7"/>
      <c r="G319" s="6"/>
      <c r="H319" s="7"/>
    </row>
    <row r="320" spans="2:8">
      <c r="B320" s="8"/>
      <c r="C320" s="6"/>
      <c r="D320" s="7"/>
      <c r="E320" s="6"/>
      <c r="F320" s="7"/>
      <c r="G320" s="6"/>
      <c r="H320" s="7"/>
    </row>
    <row r="321" spans="2:8">
      <c r="B321" s="8"/>
      <c r="C321" s="6"/>
      <c r="D321" s="7"/>
      <c r="E321" s="6"/>
      <c r="F321" s="7"/>
      <c r="G321" s="6"/>
      <c r="H321" s="7"/>
    </row>
    <row r="322" spans="2:8">
      <c r="B322" s="8"/>
      <c r="C322" s="6"/>
      <c r="D322" s="7"/>
      <c r="E322" s="6"/>
      <c r="F322" s="7"/>
      <c r="G322" s="6"/>
      <c r="H322" s="7"/>
    </row>
    <row r="323" spans="2:8">
      <c r="B323" s="8"/>
      <c r="C323" s="6"/>
      <c r="D323" s="7"/>
      <c r="E323" s="6"/>
      <c r="F323" s="7"/>
      <c r="G323" s="6"/>
      <c r="H323" s="7"/>
    </row>
    <row r="324" spans="2:8">
      <c r="B324" s="8"/>
      <c r="C324" s="6"/>
      <c r="D324" s="7"/>
      <c r="E324" s="6"/>
      <c r="F324" s="7"/>
      <c r="G324" s="6"/>
      <c r="H324" s="7"/>
    </row>
    <row r="325" spans="2:8">
      <c r="B325" s="8"/>
      <c r="C325" s="6"/>
      <c r="D325" s="7"/>
      <c r="E325" s="6"/>
      <c r="F325" s="7"/>
      <c r="G325" s="6"/>
      <c r="H325" s="7"/>
    </row>
    <row r="326" spans="2:8">
      <c r="B326" s="8"/>
      <c r="C326" s="6"/>
      <c r="D326" s="7"/>
      <c r="E326" s="6"/>
      <c r="F326" s="7"/>
      <c r="G326" s="6"/>
      <c r="H326" s="7"/>
    </row>
    <row r="327" spans="2:8">
      <c r="B327" s="8"/>
      <c r="C327" s="6"/>
      <c r="D327" s="7"/>
      <c r="E327" s="6"/>
      <c r="F327" s="7"/>
      <c r="G327" s="6"/>
      <c r="H327" s="7"/>
    </row>
    <row r="328" spans="2:8">
      <c r="B328" s="8"/>
      <c r="C328" s="6"/>
      <c r="D328" s="7"/>
      <c r="E328" s="6"/>
      <c r="F328" s="7"/>
      <c r="G328" s="6"/>
      <c r="H328" s="7"/>
    </row>
    <row r="329" spans="2:8">
      <c r="B329" s="8"/>
      <c r="C329" s="6"/>
      <c r="D329" s="7"/>
      <c r="E329" s="6"/>
      <c r="F329" s="7"/>
      <c r="G329" s="6"/>
      <c r="H329" s="7"/>
    </row>
    <row r="330" spans="2:8">
      <c r="B330" s="8"/>
      <c r="C330" s="6"/>
      <c r="D330" s="7"/>
      <c r="E330" s="6"/>
      <c r="F330" s="7"/>
      <c r="G330" s="6"/>
      <c r="H330" s="7"/>
    </row>
    <row r="331" spans="2:8">
      <c r="B331" s="8"/>
      <c r="C331" s="6"/>
      <c r="D331" s="7"/>
      <c r="E331" s="6"/>
      <c r="F331" s="7"/>
      <c r="G331" s="6"/>
      <c r="H331" s="7"/>
    </row>
    <row r="332" spans="2:8">
      <c r="B332" s="8"/>
      <c r="C332" s="6"/>
      <c r="D332" s="7"/>
      <c r="E332" s="6"/>
      <c r="F332" s="7"/>
      <c r="G332" s="6"/>
      <c r="H332" s="7"/>
    </row>
    <row r="333" spans="2:8">
      <c r="B333" s="8"/>
      <c r="C333" s="6"/>
      <c r="D333" s="7"/>
      <c r="E333" s="6"/>
      <c r="F333" s="7"/>
      <c r="G333" s="6"/>
      <c r="H333" s="7"/>
    </row>
    <row r="334" spans="2:8">
      <c r="B334" s="8"/>
      <c r="C334" s="6"/>
      <c r="D334" s="7"/>
      <c r="E334" s="6"/>
      <c r="F334" s="7"/>
      <c r="G334" s="6"/>
      <c r="H334" s="7"/>
    </row>
    <row r="335" spans="2:8">
      <c r="B335" s="8"/>
      <c r="C335" s="6"/>
      <c r="D335" s="7"/>
      <c r="E335" s="6"/>
      <c r="F335" s="7"/>
      <c r="G335" s="6"/>
      <c r="H335" s="7"/>
    </row>
    <row r="336" spans="2:8">
      <c r="B336" s="8"/>
      <c r="C336" s="6"/>
      <c r="D336" s="7"/>
      <c r="E336" s="6"/>
      <c r="F336" s="7"/>
      <c r="G336" s="6"/>
      <c r="H336" s="7"/>
    </row>
    <row r="337" spans="2:8">
      <c r="B337" s="8"/>
      <c r="C337" s="6"/>
      <c r="D337" s="7"/>
      <c r="E337" s="6"/>
      <c r="F337" s="7"/>
      <c r="G337" s="6"/>
      <c r="H337" s="7"/>
    </row>
    <row r="338" spans="2:8">
      <c r="B338" s="8"/>
      <c r="C338" s="6"/>
      <c r="D338" s="7"/>
      <c r="E338" s="6"/>
      <c r="F338" s="7"/>
      <c r="G338" s="6"/>
      <c r="H338" s="7"/>
    </row>
    <row r="339" spans="2:8">
      <c r="B339" s="8"/>
      <c r="C339" s="6"/>
      <c r="D339" s="7"/>
      <c r="E339" s="6"/>
      <c r="F339" s="7"/>
      <c r="G339" s="6"/>
      <c r="H339" s="7"/>
    </row>
    <row r="340" spans="2:8">
      <c r="B340" s="8"/>
      <c r="C340" s="6"/>
      <c r="D340" s="7"/>
      <c r="E340" s="6"/>
      <c r="F340" s="7"/>
      <c r="G340" s="6"/>
      <c r="H340" s="7"/>
    </row>
    <row r="341" spans="2:8">
      <c r="B341" s="8"/>
      <c r="C341" s="6"/>
      <c r="D341" s="7"/>
      <c r="E341" s="6"/>
      <c r="F341" s="7"/>
      <c r="G341" s="6"/>
      <c r="H341" s="7"/>
    </row>
    <row r="342" spans="2:8">
      <c r="B342" s="8"/>
      <c r="C342" s="6"/>
      <c r="D342" s="7"/>
      <c r="E342" s="6"/>
      <c r="F342" s="7"/>
      <c r="G342" s="6"/>
      <c r="H342" s="7"/>
    </row>
    <row r="343" spans="2:8">
      <c r="B343" s="8"/>
      <c r="C343" s="6"/>
      <c r="D343" s="7"/>
      <c r="E343" s="6"/>
      <c r="F343" s="7"/>
      <c r="G343" s="6"/>
      <c r="H343" s="7"/>
    </row>
    <row r="344" spans="2:8">
      <c r="B344" s="8"/>
      <c r="C344" s="6"/>
      <c r="D344" s="7"/>
      <c r="E344" s="6"/>
      <c r="F344" s="7"/>
      <c r="G344" s="6"/>
      <c r="H344" s="7"/>
    </row>
    <row r="345" spans="2:8">
      <c r="B345" s="8"/>
      <c r="C345" s="6"/>
      <c r="D345" s="7"/>
      <c r="E345" s="6"/>
      <c r="F345" s="7"/>
      <c r="G345" s="6"/>
      <c r="H345" s="7"/>
    </row>
    <row r="346" spans="2:8">
      <c r="B346" s="8"/>
      <c r="C346" s="6"/>
      <c r="D346" s="7"/>
      <c r="E346" s="6"/>
      <c r="F346" s="7"/>
      <c r="G346" s="6"/>
      <c r="H346" s="7"/>
    </row>
    <row r="347" spans="2:8">
      <c r="B347" s="8"/>
      <c r="C347" s="6"/>
      <c r="D347" s="7"/>
      <c r="E347" s="6"/>
      <c r="F347" s="7"/>
      <c r="G347" s="6"/>
      <c r="H347" s="7"/>
    </row>
    <row r="348" spans="2:8">
      <c r="B348" s="8"/>
      <c r="C348" s="6"/>
      <c r="D348" s="7"/>
      <c r="E348" s="6"/>
      <c r="F348" s="7"/>
      <c r="G348" s="6"/>
      <c r="H348" s="7"/>
    </row>
    <row r="349" spans="2:8">
      <c r="B349" s="8"/>
      <c r="C349" s="6"/>
      <c r="D349" s="7"/>
      <c r="E349" s="6"/>
      <c r="F349" s="7"/>
      <c r="G349" s="6"/>
      <c r="H349" s="7"/>
    </row>
    <row r="350" spans="2:8">
      <c r="B350" s="8"/>
      <c r="C350" s="6"/>
      <c r="D350" s="7"/>
      <c r="E350" s="6"/>
      <c r="F350" s="7"/>
      <c r="G350" s="6"/>
      <c r="H350" s="7"/>
    </row>
    <row r="351" spans="2:8">
      <c r="B351" s="8"/>
      <c r="C351" s="6"/>
      <c r="D351" s="7"/>
      <c r="E351" s="6"/>
      <c r="F351" s="7"/>
      <c r="G351" s="6"/>
      <c r="H351" s="7"/>
    </row>
    <row r="352" spans="2:8">
      <c r="B352" s="8"/>
      <c r="C352" s="6"/>
      <c r="D352" s="7"/>
      <c r="E352" s="6"/>
      <c r="F352" s="7"/>
      <c r="G352" s="6"/>
      <c r="H352" s="7"/>
    </row>
    <row r="353" spans="2:8">
      <c r="B353" s="8"/>
      <c r="C353" s="6"/>
      <c r="D353" s="7"/>
      <c r="E353" s="6"/>
      <c r="F353" s="7"/>
      <c r="G353" s="6"/>
      <c r="H353" s="7"/>
    </row>
    <row r="354" spans="2:8">
      <c r="B354" s="8"/>
      <c r="C354" s="6"/>
      <c r="D354" s="7"/>
      <c r="E354" s="6"/>
      <c r="F354" s="7"/>
      <c r="G354" s="6"/>
      <c r="H354" s="7"/>
    </row>
    <row r="355" spans="2:8">
      <c r="B355" s="8"/>
      <c r="C355" s="6"/>
      <c r="D355" s="7"/>
      <c r="E355" s="6"/>
      <c r="F355" s="7"/>
      <c r="G355" s="6"/>
      <c r="H355" s="7"/>
    </row>
    <row r="356" spans="2:8">
      <c r="B356" s="8"/>
      <c r="C356" s="6"/>
      <c r="D356" s="7"/>
      <c r="E356" s="6"/>
      <c r="F356" s="7"/>
      <c r="G356" s="6"/>
      <c r="H356" s="7"/>
    </row>
    <row r="357" spans="2:8">
      <c r="B357" s="8"/>
      <c r="C357" s="6"/>
      <c r="D357" s="7"/>
      <c r="E357" s="6"/>
      <c r="F357" s="7"/>
      <c r="G357" s="6"/>
      <c r="H357" s="7"/>
    </row>
    <row r="358" spans="2:8">
      <c r="B358" s="8"/>
      <c r="C358" s="6"/>
      <c r="D358" s="7"/>
      <c r="E358" s="6"/>
      <c r="F358" s="7"/>
      <c r="G358" s="6"/>
      <c r="H358" s="7"/>
    </row>
    <row r="359" spans="2:8">
      <c r="B359" s="8"/>
      <c r="C359" s="6"/>
      <c r="D359" s="7"/>
      <c r="E359" s="6"/>
      <c r="F359" s="7"/>
      <c r="G359" s="6"/>
      <c r="H359" s="7"/>
    </row>
    <row r="360" spans="2:8">
      <c r="B360" s="8"/>
      <c r="C360" s="6"/>
      <c r="D360" s="7"/>
      <c r="E360" s="6"/>
      <c r="F360" s="7"/>
      <c r="G360" s="6"/>
      <c r="H360" s="7"/>
    </row>
    <row r="361" spans="2:8">
      <c r="B361" s="8"/>
      <c r="C361" s="6"/>
      <c r="D361" s="7"/>
      <c r="E361" s="6"/>
      <c r="F361" s="7"/>
      <c r="G361" s="6"/>
      <c r="H361" s="7"/>
    </row>
    <row r="362" spans="2:8">
      <c r="B362" s="8"/>
      <c r="C362" s="6"/>
      <c r="D362" s="7"/>
      <c r="E362" s="6"/>
      <c r="F362" s="7"/>
      <c r="G362" s="6"/>
      <c r="H362" s="7"/>
    </row>
    <row r="363" spans="2:8">
      <c r="B363" s="8"/>
      <c r="C363" s="6"/>
      <c r="D363" s="7"/>
      <c r="E363" s="6"/>
      <c r="F363" s="7"/>
      <c r="G363" s="6"/>
      <c r="H363" s="7"/>
    </row>
    <row r="364" spans="2:8">
      <c r="B364" s="8"/>
      <c r="C364" s="6"/>
      <c r="D364" s="7"/>
      <c r="E364" s="6"/>
      <c r="F364" s="7"/>
      <c r="G364" s="6"/>
      <c r="H364" s="7"/>
    </row>
    <row r="365" spans="2:8">
      <c r="B365" s="8"/>
      <c r="C365" s="6"/>
      <c r="D365" s="7"/>
      <c r="E365" s="6"/>
      <c r="F365" s="7"/>
      <c r="G365" s="6"/>
      <c r="H365" s="7"/>
    </row>
    <row r="366" spans="2:8">
      <c r="B366" s="8"/>
      <c r="C366" s="6"/>
      <c r="D366" s="7"/>
      <c r="E366" s="6"/>
      <c r="F366" s="7"/>
      <c r="G366" s="6"/>
      <c r="H366" s="7"/>
    </row>
    <row r="367" spans="2:8">
      <c r="B367" s="8"/>
      <c r="C367" s="6"/>
      <c r="D367" s="7"/>
      <c r="E367" s="6"/>
      <c r="F367" s="7"/>
      <c r="G367" s="6"/>
      <c r="H367" s="7"/>
    </row>
    <row r="368" spans="2:8">
      <c r="B368" s="8"/>
      <c r="C368" s="6"/>
      <c r="D368" s="7"/>
      <c r="E368" s="6"/>
      <c r="F368" s="7"/>
      <c r="G368" s="6"/>
      <c r="H368" s="7"/>
    </row>
    <row r="369" spans="2:8">
      <c r="B369" s="8"/>
      <c r="C369" s="6"/>
      <c r="D369" s="7"/>
      <c r="E369" s="6"/>
      <c r="F369" s="7"/>
      <c r="G369" s="6"/>
      <c r="H369" s="7"/>
    </row>
    <row r="370" spans="2:8">
      <c r="B370" s="8"/>
      <c r="C370" s="6"/>
      <c r="D370" s="7"/>
      <c r="E370" s="6"/>
      <c r="F370" s="7"/>
      <c r="G370" s="6"/>
      <c r="H370" s="7"/>
    </row>
    <row r="371" spans="2:8">
      <c r="B371" s="8"/>
      <c r="C371" s="6"/>
      <c r="D371" s="7"/>
      <c r="E371" s="6"/>
      <c r="F371" s="7"/>
      <c r="G371" s="6"/>
      <c r="H371" s="7"/>
    </row>
    <row r="372" spans="2:8">
      <c r="B372" s="8"/>
      <c r="C372" s="6"/>
      <c r="D372" s="7"/>
      <c r="E372" s="6"/>
      <c r="F372" s="7"/>
      <c r="G372" s="6"/>
      <c r="H372" s="7"/>
    </row>
    <row r="373" spans="2:8">
      <c r="B373" s="8"/>
      <c r="C373" s="6"/>
      <c r="D373" s="7"/>
      <c r="E373" s="6"/>
      <c r="F373" s="7"/>
      <c r="G373" s="6"/>
      <c r="H373" s="7"/>
    </row>
    <row r="374" spans="2:8">
      <c r="B374" s="8"/>
      <c r="C374" s="6"/>
      <c r="D374" s="7"/>
      <c r="E374" s="6"/>
      <c r="F374" s="7"/>
      <c r="G374" s="6"/>
      <c r="H374" s="7"/>
    </row>
    <row r="375" spans="2:8">
      <c r="B375" s="8"/>
      <c r="C375" s="6"/>
      <c r="D375" s="7"/>
      <c r="E375" s="6"/>
      <c r="F375" s="7"/>
      <c r="G375" s="6"/>
      <c r="H375" s="7"/>
    </row>
    <row r="376" spans="2:8">
      <c r="B376" s="8"/>
      <c r="C376" s="6"/>
      <c r="D376" s="7"/>
      <c r="E376" s="6"/>
      <c r="F376" s="7"/>
      <c r="G376" s="6"/>
      <c r="H376" s="7"/>
    </row>
    <row r="377" spans="2:8">
      <c r="B377" s="8"/>
      <c r="C377" s="6"/>
      <c r="D377" s="7"/>
      <c r="E377" s="6"/>
      <c r="F377" s="7"/>
      <c r="G377" s="6"/>
      <c r="H377" s="7"/>
    </row>
    <row r="378" spans="2:8">
      <c r="B378" s="8"/>
      <c r="C378" s="6"/>
      <c r="D378" s="7"/>
      <c r="E378" s="6"/>
      <c r="F378" s="7"/>
      <c r="G378" s="6"/>
      <c r="H378" s="7"/>
    </row>
    <row r="379" spans="2:8">
      <c r="B379" s="8"/>
      <c r="C379" s="6"/>
      <c r="D379" s="7"/>
      <c r="E379" s="6"/>
      <c r="F379" s="7"/>
      <c r="G379" s="6"/>
      <c r="H379" s="7"/>
    </row>
    <row r="380" spans="2:8">
      <c r="B380" s="8"/>
      <c r="C380" s="6"/>
      <c r="D380" s="7"/>
      <c r="E380" s="6"/>
      <c r="F380" s="7"/>
      <c r="G380" s="6"/>
      <c r="H380" s="7"/>
    </row>
    <row r="381" spans="2:8">
      <c r="B381" s="8"/>
      <c r="C381" s="6"/>
      <c r="D381" s="7"/>
      <c r="E381" s="6"/>
      <c r="F381" s="7"/>
      <c r="G381" s="6"/>
      <c r="H381" s="7"/>
    </row>
    <row r="382" spans="2:8">
      <c r="B382" s="8"/>
      <c r="C382" s="6"/>
      <c r="D382" s="7"/>
      <c r="E382" s="6"/>
      <c r="F382" s="7"/>
      <c r="G382" s="6"/>
      <c r="H382" s="7"/>
    </row>
    <row r="383" spans="2:8">
      <c r="B383" s="8"/>
      <c r="C383" s="6"/>
      <c r="D383" s="7"/>
      <c r="E383" s="6"/>
      <c r="F383" s="7"/>
      <c r="G383" s="6"/>
      <c r="H383" s="7"/>
    </row>
    <row r="384" spans="2:8">
      <c r="B384" s="8"/>
      <c r="C384" s="6"/>
      <c r="D384" s="7"/>
      <c r="E384" s="6"/>
      <c r="F384" s="7"/>
      <c r="G384" s="6"/>
      <c r="H384" s="7"/>
    </row>
    <row r="385" spans="2:8">
      <c r="B385" s="8"/>
      <c r="C385" s="6"/>
      <c r="D385" s="7"/>
      <c r="E385" s="6"/>
      <c r="F385" s="7"/>
      <c r="G385" s="6"/>
      <c r="H385" s="7"/>
    </row>
    <row r="386" spans="2:8">
      <c r="B386" s="8"/>
      <c r="C386" s="6"/>
      <c r="D386" s="7"/>
      <c r="E386" s="6"/>
      <c r="F386" s="7"/>
      <c r="G386" s="6"/>
      <c r="H386" s="7"/>
    </row>
    <row r="387" spans="2:8">
      <c r="B387" s="8"/>
      <c r="C387" s="6"/>
      <c r="D387" s="7"/>
      <c r="E387" s="6"/>
      <c r="F387" s="7"/>
      <c r="G387" s="6"/>
      <c r="H387" s="7"/>
    </row>
    <row r="388" spans="2:8">
      <c r="B388" s="8"/>
      <c r="C388" s="6"/>
      <c r="D388" s="7"/>
      <c r="E388" s="6"/>
      <c r="F388" s="7"/>
      <c r="G388" s="6"/>
      <c r="H388" s="7"/>
    </row>
    <row r="389" spans="2:8">
      <c r="B389" s="8"/>
      <c r="C389" s="6"/>
      <c r="D389" s="7"/>
      <c r="E389" s="6"/>
      <c r="F389" s="7"/>
      <c r="G389" s="6"/>
      <c r="H389" s="7"/>
    </row>
    <row r="390" spans="2:8">
      <c r="B390" s="8"/>
      <c r="C390" s="6"/>
      <c r="D390" s="7"/>
      <c r="E390" s="6"/>
      <c r="F390" s="7"/>
      <c r="G390" s="6"/>
      <c r="H390" s="7"/>
    </row>
    <row r="391" spans="2:8">
      <c r="B391" s="8"/>
      <c r="C391" s="6"/>
      <c r="D391" s="7"/>
      <c r="E391" s="6"/>
      <c r="F391" s="7"/>
      <c r="G391" s="6"/>
      <c r="H391" s="7"/>
    </row>
    <row r="392" spans="2:8">
      <c r="B392" s="8"/>
      <c r="C392" s="6"/>
      <c r="D392" s="7"/>
      <c r="E392" s="6"/>
      <c r="F392" s="7"/>
      <c r="G392" s="6"/>
      <c r="H392" s="7"/>
    </row>
    <row r="393" spans="2:8">
      <c r="B393" s="8"/>
      <c r="C393" s="6"/>
      <c r="D393" s="7"/>
      <c r="E393" s="6"/>
      <c r="F393" s="7"/>
      <c r="G393" s="6"/>
      <c r="H393" s="7"/>
    </row>
    <row r="394" spans="2:8">
      <c r="B394" s="8"/>
      <c r="C394" s="6"/>
      <c r="D394" s="7"/>
      <c r="E394" s="6"/>
      <c r="F394" s="7"/>
      <c r="G394" s="6"/>
      <c r="H394" s="7"/>
    </row>
    <row r="395" spans="2:8">
      <c r="B395" s="8"/>
      <c r="C395" s="6"/>
      <c r="D395" s="7"/>
      <c r="E395" s="6"/>
      <c r="F395" s="7"/>
      <c r="G395" s="6"/>
      <c r="H395" s="7"/>
    </row>
    <row r="396" spans="2:8">
      <c r="B396" s="8"/>
      <c r="C396" s="6"/>
      <c r="D396" s="7"/>
      <c r="E396" s="6"/>
      <c r="F396" s="7"/>
      <c r="G396" s="6"/>
      <c r="H396" s="7"/>
    </row>
    <row r="397" spans="2:8">
      <c r="B397" s="8"/>
      <c r="C397" s="6"/>
      <c r="D397" s="7"/>
      <c r="E397" s="6"/>
      <c r="F397" s="7"/>
      <c r="G397" s="6"/>
      <c r="H397" s="7"/>
    </row>
    <row r="398" spans="2:8">
      <c r="B398" s="8"/>
      <c r="C398" s="6"/>
      <c r="D398" s="7"/>
      <c r="E398" s="6"/>
      <c r="F398" s="7"/>
      <c r="G398" s="6"/>
      <c r="H398" s="7"/>
    </row>
    <row r="399" spans="2:8">
      <c r="B399" s="8"/>
      <c r="C399" s="6"/>
      <c r="D399" s="7"/>
      <c r="E399" s="6"/>
      <c r="F399" s="7"/>
      <c r="G399" s="6"/>
      <c r="H399" s="7"/>
    </row>
    <row r="400" spans="2:8">
      <c r="B400" s="8"/>
      <c r="C400" s="6"/>
      <c r="D400" s="7"/>
      <c r="E400" s="6"/>
      <c r="F400" s="7"/>
      <c r="G400" s="6"/>
      <c r="H400" s="7"/>
    </row>
    <row r="401" spans="2:8">
      <c r="B401" s="8"/>
      <c r="C401" s="6"/>
      <c r="D401" s="7"/>
      <c r="E401" s="6"/>
      <c r="F401" s="7"/>
      <c r="G401" s="6"/>
      <c r="H401" s="7"/>
    </row>
    <row r="402" spans="2:8">
      <c r="B402" s="8"/>
      <c r="C402" s="6"/>
      <c r="D402" s="7"/>
      <c r="E402" s="6"/>
      <c r="F402" s="7"/>
      <c r="G402" s="6"/>
      <c r="H402" s="7"/>
    </row>
    <row r="403" spans="2:8">
      <c r="B403" s="8"/>
      <c r="C403" s="6"/>
      <c r="D403" s="7"/>
      <c r="E403" s="6"/>
      <c r="F403" s="7"/>
      <c r="G403" s="6"/>
      <c r="H403" s="7"/>
    </row>
    <row r="404" spans="2:8">
      <c r="B404" s="8"/>
      <c r="C404" s="6"/>
      <c r="D404" s="7"/>
      <c r="E404" s="6"/>
      <c r="F404" s="7"/>
      <c r="G404" s="6"/>
      <c r="H404" s="7"/>
    </row>
    <row r="405" spans="2:8">
      <c r="B405" s="8"/>
      <c r="C405" s="6"/>
      <c r="D405" s="7"/>
      <c r="E405" s="6"/>
      <c r="F405" s="7"/>
      <c r="G405" s="6"/>
      <c r="H405" s="7"/>
    </row>
    <row r="406" spans="2:8">
      <c r="B406" s="8"/>
      <c r="C406" s="6"/>
      <c r="D406" s="7"/>
      <c r="E406" s="6"/>
      <c r="F406" s="7"/>
      <c r="G406" s="6"/>
      <c r="H406" s="7"/>
    </row>
    <row r="407" spans="2:8">
      <c r="B407" s="8"/>
      <c r="C407" s="6"/>
      <c r="D407" s="7"/>
      <c r="E407" s="6"/>
      <c r="F407" s="7"/>
      <c r="G407" s="6"/>
      <c r="H407" s="7"/>
    </row>
    <row r="408" spans="2:8">
      <c r="B408" s="8"/>
      <c r="C408" s="6"/>
      <c r="D408" s="7"/>
      <c r="E408" s="6"/>
      <c r="F408" s="7"/>
      <c r="G408" s="6"/>
      <c r="H408" s="7"/>
    </row>
    <row r="409" spans="2:8">
      <c r="B409" s="8"/>
      <c r="C409" s="6"/>
      <c r="D409" s="7"/>
      <c r="E409" s="6"/>
      <c r="F409" s="7"/>
      <c r="G409" s="6"/>
      <c r="H409" s="7"/>
    </row>
    <row r="410" spans="2:8">
      <c r="B410" s="8"/>
      <c r="C410" s="6"/>
      <c r="D410" s="7"/>
      <c r="E410" s="6"/>
      <c r="F410" s="7"/>
      <c r="G410" s="6"/>
      <c r="H410" s="7"/>
    </row>
    <row r="411" spans="2:8">
      <c r="B411" s="8"/>
      <c r="C411" s="6"/>
      <c r="D411" s="7"/>
      <c r="E411" s="6"/>
      <c r="F411" s="7"/>
      <c r="G411" s="6"/>
      <c r="H411" s="7"/>
    </row>
    <row r="412" spans="2:8">
      <c r="B412" s="8"/>
      <c r="C412" s="6"/>
      <c r="D412" s="7"/>
      <c r="E412" s="6"/>
      <c r="F412" s="7"/>
      <c r="G412" s="6"/>
      <c r="H412" s="7"/>
    </row>
    <row r="413" spans="2:8">
      <c r="B413" s="8"/>
      <c r="C413" s="6"/>
      <c r="D413" s="7"/>
      <c r="E413" s="6"/>
      <c r="F413" s="7"/>
      <c r="G413" s="6"/>
      <c r="H413" s="7"/>
    </row>
    <row r="414" spans="2:8">
      <c r="B414" s="8"/>
      <c r="C414" s="6"/>
      <c r="D414" s="7"/>
      <c r="E414" s="6"/>
      <c r="F414" s="7"/>
      <c r="G414" s="6"/>
      <c r="H414" s="7"/>
    </row>
    <row r="415" spans="2:8">
      <c r="B415" s="8"/>
      <c r="C415" s="6"/>
      <c r="D415" s="7"/>
      <c r="E415" s="6"/>
      <c r="F415" s="7"/>
      <c r="G415" s="6"/>
      <c r="H415" s="7"/>
    </row>
    <row r="416" spans="2:8">
      <c r="B416" s="8"/>
      <c r="C416" s="6"/>
      <c r="D416" s="7"/>
      <c r="E416" s="6"/>
      <c r="F416" s="7"/>
      <c r="G416" s="6"/>
      <c r="H416" s="7"/>
    </row>
    <row r="417" spans="2:8">
      <c r="B417" s="8"/>
      <c r="C417" s="6"/>
      <c r="D417" s="7"/>
      <c r="E417" s="6"/>
      <c r="F417" s="7"/>
      <c r="G417" s="6"/>
      <c r="H417" s="7"/>
    </row>
    <row r="418" spans="2:8">
      <c r="B418" s="8"/>
      <c r="C418" s="6"/>
      <c r="D418" s="7"/>
      <c r="E418" s="6"/>
      <c r="F418" s="7"/>
      <c r="G418" s="6"/>
      <c r="H418" s="7"/>
    </row>
    <row r="419" spans="2:8">
      <c r="B419" s="8"/>
      <c r="C419" s="6"/>
      <c r="D419" s="7"/>
      <c r="E419" s="6"/>
      <c r="F419" s="7"/>
      <c r="G419" s="6"/>
      <c r="H419" s="7"/>
    </row>
    <row r="420" spans="2:8">
      <c r="B420" s="8"/>
      <c r="C420" s="6"/>
      <c r="D420" s="7"/>
      <c r="E420" s="6"/>
      <c r="F420" s="7"/>
      <c r="G420" s="6"/>
      <c r="H420" s="7"/>
    </row>
    <row r="421" spans="2:8">
      <c r="B421" s="8"/>
      <c r="C421" s="6"/>
      <c r="D421" s="7"/>
      <c r="E421" s="6"/>
      <c r="F421" s="7"/>
      <c r="G421" s="6"/>
      <c r="H421" s="7"/>
    </row>
    <row r="422" spans="2:8">
      <c r="B422" s="8"/>
      <c r="C422" s="6"/>
      <c r="D422" s="7"/>
      <c r="E422" s="6"/>
      <c r="F422" s="7"/>
      <c r="G422" s="6"/>
      <c r="H422" s="7"/>
    </row>
    <row r="423" spans="2:8">
      <c r="B423" s="8"/>
      <c r="C423" s="6"/>
      <c r="D423" s="7"/>
      <c r="E423" s="6"/>
      <c r="F423" s="7"/>
      <c r="G423" s="6"/>
      <c r="H423" s="7"/>
    </row>
    <row r="424" spans="2:8">
      <c r="B424" s="8"/>
      <c r="C424" s="6"/>
      <c r="D424" s="7"/>
      <c r="E424" s="6"/>
      <c r="F424" s="7"/>
      <c r="G424" s="6"/>
      <c r="H424" s="7"/>
    </row>
    <row r="425" spans="2:8">
      <c r="B425" s="8"/>
      <c r="C425" s="6"/>
      <c r="D425" s="7"/>
      <c r="E425" s="6"/>
      <c r="F425" s="7"/>
      <c r="G425" s="6"/>
      <c r="H425" s="7"/>
    </row>
  </sheetData>
  <mergeCells count="7">
    <mergeCell ref="A2:H2"/>
    <mergeCell ref="A3:H3"/>
    <mergeCell ref="A4:H4"/>
    <mergeCell ref="B6:B7"/>
    <mergeCell ref="C6:D6"/>
    <mergeCell ref="E6:F6"/>
    <mergeCell ref="G6:H6"/>
  </mergeCells>
  <phoneticPr fontId="0" type="noConversion"/>
  <pageMargins left="0.59055118110236227" right="0.19685039370078741" top="0.22" bottom="0.28999999999999998" header="0.13" footer="0.18"/>
  <pageSetup paperSize="9" orientation="portrait" horizontalDpi="300" verticalDpi="300" r:id="rId1"/>
  <headerFooter alignWithMargins="0"/>
  <ignoredErrors>
    <ignoredError sqref="D50:F50 G5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H422"/>
  <sheetViews>
    <sheetView workbookViewId="0">
      <selection activeCell="C28" sqref="C28"/>
    </sheetView>
  </sheetViews>
  <sheetFormatPr defaultColWidth="9" defaultRowHeight="13.8"/>
  <cols>
    <col min="1" max="1" width="3.08984375" style="1" customWidth="1"/>
    <col min="2" max="2" width="19.453125" style="1" customWidth="1"/>
    <col min="3" max="3" width="10.36328125" style="2" bestFit="1" customWidth="1"/>
    <col min="4" max="4" width="7.08984375" style="3" bestFit="1" customWidth="1"/>
    <col min="5" max="5" width="12.453125" style="2" bestFit="1" customWidth="1"/>
    <col min="6" max="6" width="6.7265625" style="3" customWidth="1"/>
    <col min="7" max="7" width="10.36328125" style="2" bestFit="1" customWidth="1"/>
    <col min="8" max="8" width="7.08984375" style="3" bestFit="1" customWidth="1"/>
    <col min="9" max="16384" width="9" style="1"/>
  </cols>
  <sheetData>
    <row r="1" spans="1:8" s="17" customFormat="1" ht="14.4">
      <c r="C1" s="18"/>
      <c r="D1" s="19"/>
      <c r="E1" s="18"/>
      <c r="F1" s="19"/>
      <c r="G1" s="20" t="s">
        <v>1</v>
      </c>
      <c r="H1" s="20" t="s">
        <v>12</v>
      </c>
    </row>
    <row r="2" spans="1:8" s="17" customFormat="1" ht="15" customHeight="1">
      <c r="A2" s="269" t="s">
        <v>17</v>
      </c>
      <c r="B2" s="269"/>
      <c r="C2" s="269"/>
      <c r="D2" s="269"/>
      <c r="E2" s="269"/>
      <c r="F2" s="269"/>
      <c r="G2" s="269"/>
      <c r="H2" s="269"/>
    </row>
    <row r="3" spans="1:8" s="17" customFormat="1" ht="15" customHeight="1">
      <c r="A3" s="269" t="s">
        <v>14</v>
      </c>
      <c r="B3" s="269"/>
      <c r="C3" s="269"/>
      <c r="D3" s="269"/>
      <c r="E3" s="269"/>
      <c r="F3" s="269"/>
      <c r="G3" s="269"/>
      <c r="H3" s="269"/>
    </row>
    <row r="4" spans="1:8" s="17" customFormat="1" ht="15" customHeight="1">
      <c r="A4" s="270" t="s">
        <v>3</v>
      </c>
      <c r="B4" s="270"/>
      <c r="C4" s="270"/>
      <c r="D4" s="270"/>
      <c r="E4" s="270"/>
      <c r="F4" s="270"/>
      <c r="G4" s="270"/>
      <c r="H4" s="270"/>
    </row>
    <row r="5" spans="1:8">
      <c r="B5" s="5"/>
      <c r="C5" s="5"/>
      <c r="D5" s="5"/>
      <c r="E5" s="5"/>
      <c r="F5" s="5"/>
      <c r="G5" s="5"/>
      <c r="H5" s="5"/>
    </row>
    <row r="6" spans="1:8">
      <c r="B6" s="283" t="s">
        <v>4</v>
      </c>
      <c r="C6" s="284" t="s">
        <v>5</v>
      </c>
      <c r="D6" s="284"/>
      <c r="E6" s="284" t="s">
        <v>6</v>
      </c>
      <c r="F6" s="284"/>
      <c r="G6" s="284" t="s">
        <v>7</v>
      </c>
      <c r="H6" s="284"/>
    </row>
    <row r="7" spans="1:8">
      <c r="B7" s="273"/>
      <c r="C7" s="9" t="s">
        <v>8</v>
      </c>
      <c r="D7" s="10" t="s">
        <v>9</v>
      </c>
      <c r="E7" s="9" t="s">
        <v>8</v>
      </c>
      <c r="F7" s="10" t="s">
        <v>9</v>
      </c>
      <c r="G7" s="9" t="s">
        <v>10</v>
      </c>
      <c r="H7" s="10" t="s">
        <v>9</v>
      </c>
    </row>
    <row r="8" spans="1:8" s="12" customFormat="1">
      <c r="A8" s="34">
        <v>1</v>
      </c>
      <c r="B8" s="25" t="s">
        <v>18</v>
      </c>
      <c r="C8" s="26">
        <v>2617</v>
      </c>
      <c r="D8" s="31">
        <v>28.916256157635473</v>
      </c>
      <c r="E8" s="27">
        <v>399961</v>
      </c>
      <c r="F8" s="31">
        <v>23.105832091895152</v>
      </c>
      <c r="G8" s="28">
        <v>0</v>
      </c>
      <c r="H8" s="31" t="s">
        <v>60</v>
      </c>
    </row>
    <row r="9" spans="1:8" s="12" customFormat="1">
      <c r="A9" s="24">
        <v>2</v>
      </c>
      <c r="B9" s="25" t="s">
        <v>19</v>
      </c>
      <c r="C9" s="26">
        <v>3883</v>
      </c>
      <c r="D9" s="31">
        <v>11.101573676680971</v>
      </c>
      <c r="E9" s="27">
        <v>362658</v>
      </c>
      <c r="F9" s="31">
        <v>15.477054755263453</v>
      </c>
      <c r="G9" s="28">
        <v>639.19000000000017</v>
      </c>
      <c r="H9" s="31">
        <v>80.159079122415505</v>
      </c>
    </row>
    <row r="10" spans="1:8" s="12" customFormat="1">
      <c r="A10" s="24">
        <v>3</v>
      </c>
      <c r="B10" s="25" t="s">
        <v>20</v>
      </c>
      <c r="C10" s="26">
        <v>15411</v>
      </c>
      <c r="D10" s="31">
        <v>11.496165533207929</v>
      </c>
      <c r="E10" s="27">
        <v>2139036</v>
      </c>
      <c r="F10" s="31">
        <v>16.507703595011009</v>
      </c>
      <c r="G10" s="28">
        <v>75.182000000000002</v>
      </c>
      <c r="H10" s="31">
        <v>-52.02077895556392</v>
      </c>
    </row>
    <row r="11" spans="1:8" s="12" customFormat="1">
      <c r="A11" s="24">
        <v>4</v>
      </c>
      <c r="B11" s="25" t="s">
        <v>21</v>
      </c>
      <c r="C11" s="26">
        <v>66331</v>
      </c>
      <c r="D11" s="31">
        <v>4.8512535171192752</v>
      </c>
      <c r="E11" s="27">
        <v>9568521</v>
      </c>
      <c r="F11" s="31">
        <v>6.4542141079532485</v>
      </c>
      <c r="G11" s="28">
        <v>104358.41099999996</v>
      </c>
      <c r="H11" s="31">
        <v>-5.4064833947689976</v>
      </c>
    </row>
    <row r="12" spans="1:8" s="12" customFormat="1">
      <c r="A12" s="24">
        <v>5</v>
      </c>
      <c r="B12" s="25" t="s">
        <v>22</v>
      </c>
      <c r="C12" s="26">
        <v>53037</v>
      </c>
      <c r="D12" s="31">
        <v>0.98054148737671198</v>
      </c>
      <c r="E12" s="27">
        <v>6518477</v>
      </c>
      <c r="F12" s="31">
        <v>4.3547218176820479</v>
      </c>
      <c r="G12" s="28">
        <v>37111.168000000049</v>
      </c>
      <c r="H12" s="31">
        <v>-2.0727131683407407</v>
      </c>
    </row>
    <row r="13" spans="1:8" s="12" customFormat="1">
      <c r="A13" s="24">
        <v>6</v>
      </c>
      <c r="B13" s="25" t="s">
        <v>23</v>
      </c>
      <c r="C13" s="26">
        <v>97</v>
      </c>
      <c r="D13" s="31">
        <v>148.71794871794873</v>
      </c>
      <c r="E13" s="27">
        <v>1835</v>
      </c>
      <c r="F13" s="31">
        <v>215.83476764199656</v>
      </c>
      <c r="G13" s="28">
        <v>0</v>
      </c>
      <c r="H13" s="31" t="s">
        <v>60</v>
      </c>
    </row>
    <row r="14" spans="1:8" s="12" customFormat="1">
      <c r="A14" s="24">
        <v>7</v>
      </c>
      <c r="B14" s="25" t="s">
        <v>24</v>
      </c>
      <c r="C14" s="26">
        <v>324</v>
      </c>
      <c r="D14" s="31">
        <v>-26.195899772209572</v>
      </c>
      <c r="E14" s="27">
        <v>2760</v>
      </c>
      <c r="F14" s="31">
        <v>-65.426531379180759</v>
      </c>
      <c r="G14" s="28">
        <v>1410.6430000000003</v>
      </c>
      <c r="H14" s="31">
        <v>-86.473792885619872</v>
      </c>
    </row>
    <row r="15" spans="1:8" s="12" customFormat="1">
      <c r="A15" s="24">
        <v>8</v>
      </c>
      <c r="B15" s="25" t="s">
        <v>25</v>
      </c>
      <c r="C15" s="26">
        <v>4074</v>
      </c>
      <c r="D15" s="31">
        <v>18.052738336714</v>
      </c>
      <c r="E15" s="27">
        <v>610185</v>
      </c>
      <c r="F15" s="31">
        <v>19.952466045068789</v>
      </c>
      <c r="G15" s="28">
        <v>0.69399999999999995</v>
      </c>
      <c r="H15" s="31">
        <v>-98.520192758753041</v>
      </c>
    </row>
    <row r="16" spans="1:8" s="12" customFormat="1">
      <c r="A16" s="24">
        <v>9</v>
      </c>
      <c r="B16" s="25" t="s">
        <v>26</v>
      </c>
      <c r="C16" s="26">
        <v>8233</v>
      </c>
      <c r="D16" s="31">
        <v>25.560469727009306</v>
      </c>
      <c r="E16" s="27">
        <v>1097830</v>
      </c>
      <c r="F16" s="31">
        <v>24.342091105445505</v>
      </c>
      <c r="G16" s="28">
        <v>140.54899999999998</v>
      </c>
      <c r="H16" s="31">
        <v>282.7899882888035</v>
      </c>
    </row>
    <row r="17" spans="1:8" s="12" customFormat="1">
      <c r="A17" s="24">
        <v>10</v>
      </c>
      <c r="B17" s="25" t="s">
        <v>27</v>
      </c>
      <c r="C17" s="26">
        <v>24398</v>
      </c>
      <c r="D17" s="31">
        <v>18.968207528769256</v>
      </c>
      <c r="E17" s="27">
        <v>3412264</v>
      </c>
      <c r="F17" s="31">
        <v>17.930391891219358</v>
      </c>
      <c r="G17" s="28">
        <v>607.36799999999937</v>
      </c>
      <c r="H17" s="31">
        <v>-32.876759259770964</v>
      </c>
    </row>
    <row r="18" spans="1:8" s="12" customFormat="1">
      <c r="A18" s="24">
        <v>11</v>
      </c>
      <c r="B18" s="25" t="s">
        <v>28</v>
      </c>
      <c r="C18" s="26">
        <v>1286</v>
      </c>
      <c r="D18" s="31">
        <v>12.216404886561961</v>
      </c>
      <c r="E18" s="26">
        <v>175435</v>
      </c>
      <c r="F18" s="31">
        <v>0.72283207789821802</v>
      </c>
      <c r="G18" s="26">
        <v>0</v>
      </c>
      <c r="H18" s="31" t="s">
        <v>60</v>
      </c>
    </row>
    <row r="19" spans="1:8" s="12" customFormat="1">
      <c r="A19" s="24">
        <v>12</v>
      </c>
      <c r="B19" s="25" t="s">
        <v>29</v>
      </c>
      <c r="C19" s="26">
        <v>12</v>
      </c>
      <c r="D19" s="31" t="s">
        <v>60</v>
      </c>
      <c r="E19" s="26">
        <v>0</v>
      </c>
      <c r="F19" s="31" t="s">
        <v>60</v>
      </c>
      <c r="G19" s="26">
        <v>0</v>
      </c>
      <c r="H19" s="31" t="s">
        <v>60</v>
      </c>
    </row>
    <row r="20" spans="1:8" s="12" customFormat="1">
      <c r="A20" s="24">
        <v>13</v>
      </c>
      <c r="B20" s="25" t="s">
        <v>30</v>
      </c>
      <c r="C20" s="26">
        <v>558</v>
      </c>
      <c r="D20" s="31">
        <v>64.601769911504419</v>
      </c>
      <c r="E20" s="27">
        <v>54016</v>
      </c>
      <c r="F20" s="31">
        <v>38.371288777313822</v>
      </c>
      <c r="G20" s="28">
        <v>0</v>
      </c>
      <c r="H20" s="31" t="s">
        <v>60</v>
      </c>
    </row>
    <row r="21" spans="1:8" s="12" customFormat="1">
      <c r="A21" s="24">
        <v>14</v>
      </c>
      <c r="B21" s="25" t="s">
        <v>31</v>
      </c>
      <c r="C21" s="26">
        <v>23765</v>
      </c>
      <c r="D21" s="31">
        <v>-3.6528014270655973</v>
      </c>
      <c r="E21" s="27">
        <v>2324968</v>
      </c>
      <c r="F21" s="31">
        <v>2.8067286492911308</v>
      </c>
      <c r="G21" s="28">
        <v>50.40499999999998</v>
      </c>
      <c r="H21" s="31">
        <v>1.974549353618329</v>
      </c>
    </row>
    <row r="22" spans="1:8" s="12" customFormat="1">
      <c r="A22" s="24">
        <v>15</v>
      </c>
      <c r="B22" s="25" t="s">
        <v>32</v>
      </c>
      <c r="C22" s="29">
        <v>2</v>
      </c>
      <c r="D22" s="31">
        <v>100</v>
      </c>
      <c r="E22" s="29">
        <v>0</v>
      </c>
      <c r="F22" s="31" t="s">
        <v>60</v>
      </c>
      <c r="G22" s="29">
        <v>0.112</v>
      </c>
      <c r="H22" s="31" t="s">
        <v>60</v>
      </c>
    </row>
    <row r="23" spans="1:8" s="12" customFormat="1">
      <c r="A23" s="24">
        <v>16</v>
      </c>
      <c r="B23" s="25" t="s">
        <v>33</v>
      </c>
      <c r="C23" s="26">
        <v>7816</v>
      </c>
      <c r="D23" s="31">
        <v>34.249398832016482</v>
      </c>
      <c r="E23" s="27">
        <v>706399</v>
      </c>
      <c r="F23" s="31">
        <v>33.749945564603934</v>
      </c>
      <c r="G23" s="28">
        <v>62.082000000000015</v>
      </c>
      <c r="H23" s="31">
        <v>-31.317623630932616</v>
      </c>
    </row>
    <row r="24" spans="1:8" s="12" customFormat="1">
      <c r="A24" s="24">
        <v>17</v>
      </c>
      <c r="B24" s="25" t="s">
        <v>34</v>
      </c>
      <c r="C24" s="26">
        <v>142</v>
      </c>
      <c r="D24" s="31">
        <v>65.116279069767444</v>
      </c>
      <c r="E24" s="27">
        <v>7650</v>
      </c>
      <c r="F24" s="31">
        <v>-1.5950604579367109</v>
      </c>
      <c r="G24" s="28">
        <v>0</v>
      </c>
      <c r="H24" s="31" t="s">
        <v>60</v>
      </c>
    </row>
    <row r="25" spans="1:8" s="12" customFormat="1">
      <c r="A25" s="24">
        <v>18</v>
      </c>
      <c r="B25" s="25" t="s">
        <v>35</v>
      </c>
      <c r="C25" s="26">
        <v>4841</v>
      </c>
      <c r="D25" s="31">
        <v>16.118973374910055</v>
      </c>
      <c r="E25" s="26">
        <v>696774</v>
      </c>
      <c r="F25" s="31">
        <v>14.118984290038128</v>
      </c>
      <c r="G25" s="26">
        <v>0</v>
      </c>
      <c r="H25" s="31">
        <v>-100</v>
      </c>
    </row>
    <row r="26" spans="1:8" s="12" customFormat="1">
      <c r="A26" s="24">
        <v>19</v>
      </c>
      <c r="B26" s="25" t="s">
        <v>36</v>
      </c>
      <c r="C26" s="26">
        <v>4</v>
      </c>
      <c r="D26" s="31">
        <v>-93.75</v>
      </c>
      <c r="E26" s="27">
        <v>42</v>
      </c>
      <c r="F26" s="31">
        <v>-96.312554872695344</v>
      </c>
      <c r="G26" s="28">
        <v>0</v>
      </c>
      <c r="H26" s="31" t="s">
        <v>60</v>
      </c>
    </row>
    <row r="27" spans="1:8" s="12" customFormat="1">
      <c r="A27" s="24">
        <v>20</v>
      </c>
      <c r="B27" s="25" t="s">
        <v>37</v>
      </c>
      <c r="C27" s="26">
        <v>71</v>
      </c>
      <c r="D27" s="31">
        <v>-78.353658536585371</v>
      </c>
      <c r="E27" s="27">
        <v>718</v>
      </c>
      <c r="F27" s="31">
        <v>-86.247845240375412</v>
      </c>
      <c r="G27" s="28">
        <v>0</v>
      </c>
      <c r="H27" s="31" t="s">
        <v>60</v>
      </c>
    </row>
    <row r="28" spans="1:8" s="12" customFormat="1">
      <c r="A28" s="24">
        <v>21</v>
      </c>
      <c r="B28" s="25" t="s">
        <v>38</v>
      </c>
      <c r="C28" s="26">
        <v>44781</v>
      </c>
      <c r="D28" s="31">
        <v>-2.8042454365897527</v>
      </c>
      <c r="E28" s="27">
        <v>4345612</v>
      </c>
      <c r="F28" s="31">
        <v>-5.0217719763857644</v>
      </c>
      <c r="G28" s="28">
        <v>11457.889999999998</v>
      </c>
      <c r="H28" s="31">
        <v>-8.7071782917003588</v>
      </c>
    </row>
    <row r="29" spans="1:8" s="12" customFormat="1">
      <c r="A29" s="24">
        <v>22</v>
      </c>
      <c r="B29" s="25" t="s">
        <v>39</v>
      </c>
      <c r="C29" s="26">
        <v>160292</v>
      </c>
      <c r="D29" s="31">
        <v>4.9512211091468572</v>
      </c>
      <c r="E29" s="27">
        <v>20468514</v>
      </c>
      <c r="F29" s="31">
        <v>8.4538523967842565</v>
      </c>
      <c r="G29" s="28">
        <v>571888.78900000011</v>
      </c>
      <c r="H29" s="31">
        <v>-2.8311640861726772</v>
      </c>
    </row>
    <row r="30" spans="1:8" s="12" customFormat="1">
      <c r="A30" s="24">
        <v>23</v>
      </c>
      <c r="B30" s="25" t="s">
        <v>40</v>
      </c>
      <c r="C30" s="26">
        <v>44030</v>
      </c>
      <c r="D30" s="31">
        <v>13.646336112329976</v>
      </c>
      <c r="E30" s="27">
        <v>6444935</v>
      </c>
      <c r="F30" s="31">
        <v>15.594449329931052</v>
      </c>
      <c r="G30" s="28">
        <v>951.72699999999986</v>
      </c>
      <c r="H30" s="31">
        <v>80.426968677841671</v>
      </c>
    </row>
    <row r="31" spans="1:8" s="12" customFormat="1">
      <c r="A31" s="24">
        <v>24</v>
      </c>
      <c r="B31" s="25" t="s">
        <v>41</v>
      </c>
      <c r="C31" s="26">
        <v>11251</v>
      </c>
      <c r="D31" s="31">
        <v>9.8623181329948295</v>
      </c>
      <c r="E31" s="27">
        <v>1509884</v>
      </c>
      <c r="F31" s="31">
        <v>12.211395756894291</v>
      </c>
      <c r="G31" s="28">
        <v>6.0639999999999974</v>
      </c>
      <c r="H31" s="31">
        <v>-53.285571219474633</v>
      </c>
    </row>
    <row r="32" spans="1:8" s="12" customFormat="1">
      <c r="A32" s="24">
        <v>25</v>
      </c>
      <c r="B32" s="25" t="s">
        <v>42</v>
      </c>
      <c r="C32" s="26">
        <v>11860</v>
      </c>
      <c r="D32" s="31">
        <v>20.761633234904792</v>
      </c>
      <c r="E32" s="27">
        <v>1674583</v>
      </c>
      <c r="F32" s="31">
        <v>23.7356791085857</v>
      </c>
      <c r="G32" s="28">
        <v>8.3829999999999991</v>
      </c>
      <c r="H32" s="31">
        <v>34.861647361647357</v>
      </c>
    </row>
    <row r="33" spans="1:8" s="12" customFormat="1">
      <c r="A33" s="24">
        <v>26</v>
      </c>
      <c r="B33" s="25" t="s">
        <v>43</v>
      </c>
      <c r="C33" s="26">
        <v>4</v>
      </c>
      <c r="D33" s="31" t="s">
        <v>60</v>
      </c>
      <c r="E33" s="26">
        <v>0</v>
      </c>
      <c r="F33" s="31" t="s">
        <v>60</v>
      </c>
      <c r="G33" s="26">
        <v>0.12</v>
      </c>
      <c r="H33" s="31" t="s">
        <v>60</v>
      </c>
    </row>
    <row r="34" spans="1:8" s="12" customFormat="1">
      <c r="A34" s="24">
        <v>27</v>
      </c>
      <c r="B34" s="25" t="s">
        <v>44</v>
      </c>
      <c r="C34" s="26">
        <v>299</v>
      </c>
      <c r="D34" s="31">
        <v>-0.3333333333333286</v>
      </c>
      <c r="E34" s="27">
        <v>32596</v>
      </c>
      <c r="F34" s="31">
        <v>-2.2198224142068597</v>
      </c>
      <c r="G34" s="28">
        <v>0</v>
      </c>
      <c r="H34" s="31" t="s">
        <v>60</v>
      </c>
    </row>
    <row r="35" spans="1:8" s="12" customFormat="1">
      <c r="A35" s="24">
        <v>28</v>
      </c>
      <c r="B35" s="25" t="s">
        <v>45</v>
      </c>
      <c r="C35" s="26">
        <v>1131</v>
      </c>
      <c r="D35" s="31">
        <v>-4.8780487804878021</v>
      </c>
      <c r="E35" s="27">
        <v>169789</v>
      </c>
      <c r="F35" s="31">
        <v>-2.0931962472393479</v>
      </c>
      <c r="G35" s="28">
        <v>0</v>
      </c>
      <c r="H35" s="31" t="s">
        <v>60</v>
      </c>
    </row>
    <row r="36" spans="1:8" s="12" customFormat="1">
      <c r="A36" s="24">
        <v>29</v>
      </c>
      <c r="B36" s="25" t="s">
        <v>46</v>
      </c>
      <c r="C36" s="26">
        <v>2301</v>
      </c>
      <c r="D36" s="31">
        <v>-2.0851063829787222</v>
      </c>
      <c r="E36" s="27">
        <v>365454</v>
      </c>
      <c r="F36" s="31">
        <v>2.8613406588457764</v>
      </c>
      <c r="G36" s="28">
        <v>20.800999999999995</v>
      </c>
      <c r="H36" s="31">
        <v>32.896754408382265</v>
      </c>
    </row>
    <row r="37" spans="1:8" s="12" customFormat="1">
      <c r="A37" s="24">
        <v>30</v>
      </c>
      <c r="B37" s="25" t="s">
        <v>47</v>
      </c>
      <c r="C37" s="26">
        <v>27749</v>
      </c>
      <c r="D37" s="31">
        <v>4.8992552829546696</v>
      </c>
      <c r="E37" s="27">
        <v>4008998</v>
      </c>
      <c r="F37" s="31">
        <v>5.7023395322201083</v>
      </c>
      <c r="G37" s="28">
        <v>6824.3600000000051</v>
      </c>
      <c r="H37" s="31">
        <v>-10.310289787359537</v>
      </c>
    </row>
    <row r="38" spans="1:8" s="12" customFormat="1">
      <c r="A38" s="24">
        <v>31</v>
      </c>
      <c r="B38" s="25" t="s">
        <v>48</v>
      </c>
      <c r="C38" s="26">
        <v>6</v>
      </c>
      <c r="D38" s="31">
        <v>100</v>
      </c>
      <c r="E38" s="26">
        <v>128</v>
      </c>
      <c r="F38" s="31">
        <v>100</v>
      </c>
      <c r="G38" s="26">
        <v>0</v>
      </c>
      <c r="H38" s="31" t="s">
        <v>60</v>
      </c>
    </row>
    <row r="39" spans="1:8" s="12" customFormat="1">
      <c r="A39" s="24">
        <v>32</v>
      </c>
      <c r="B39" s="25" t="s">
        <v>49</v>
      </c>
      <c r="C39" s="26">
        <v>2012</v>
      </c>
      <c r="D39" s="31">
        <v>3.7648272305311963</v>
      </c>
      <c r="E39" s="27">
        <v>303640</v>
      </c>
      <c r="F39" s="31">
        <v>1.1428704669080503</v>
      </c>
      <c r="G39" s="28">
        <v>34.193999999999996</v>
      </c>
      <c r="H39" s="31">
        <v>756.34861006761821</v>
      </c>
    </row>
    <row r="40" spans="1:8" s="12" customFormat="1">
      <c r="A40" s="24">
        <v>33</v>
      </c>
      <c r="B40" s="25" t="s">
        <v>50</v>
      </c>
      <c r="C40" s="26">
        <v>33628</v>
      </c>
      <c r="D40" s="31">
        <v>-1.3610231139270184</v>
      </c>
      <c r="E40" s="27">
        <v>5583452</v>
      </c>
      <c r="F40" s="31">
        <v>-0.9423816257049964</v>
      </c>
      <c r="G40" s="28">
        <v>18186.603000000003</v>
      </c>
      <c r="H40" s="31">
        <v>7.1925805342582976</v>
      </c>
    </row>
    <row r="41" spans="1:8" s="12" customFormat="1">
      <c r="A41" s="24">
        <v>34</v>
      </c>
      <c r="B41" s="25" t="s">
        <v>51</v>
      </c>
      <c r="C41" s="26">
        <v>205666</v>
      </c>
      <c r="D41" s="31">
        <v>4.9262792714657451</v>
      </c>
      <c r="E41" s="26">
        <v>31394261</v>
      </c>
      <c r="F41" s="31">
        <v>6.8874341066611606</v>
      </c>
      <c r="G41" s="26">
        <v>201867.87600000011</v>
      </c>
      <c r="H41" s="31">
        <v>10.91343656660473</v>
      </c>
    </row>
    <row r="42" spans="1:8" s="12" customFormat="1">
      <c r="A42" s="24">
        <v>35</v>
      </c>
      <c r="B42" s="25" t="s">
        <v>52</v>
      </c>
      <c r="C42" s="26">
        <v>0</v>
      </c>
      <c r="D42" s="31">
        <v>-100</v>
      </c>
      <c r="E42" s="27">
        <v>0</v>
      </c>
      <c r="F42" s="31">
        <v>-100</v>
      </c>
      <c r="G42" s="28">
        <v>0</v>
      </c>
      <c r="H42" s="31" t="s">
        <v>60</v>
      </c>
    </row>
    <row r="43" spans="1:8" s="12" customFormat="1">
      <c r="A43" s="24">
        <v>36</v>
      </c>
      <c r="B43" s="25" t="s">
        <v>53</v>
      </c>
      <c r="C43" s="26">
        <v>248</v>
      </c>
      <c r="D43" s="31">
        <v>7.3593073593073655</v>
      </c>
      <c r="E43" s="27">
        <v>46</v>
      </c>
      <c r="F43" s="31">
        <v>100</v>
      </c>
      <c r="G43" s="28">
        <v>6743.0780000000004</v>
      </c>
      <c r="H43" s="31">
        <v>8.6304553227582375</v>
      </c>
    </row>
    <row r="44" spans="1:8" s="12" customFormat="1">
      <c r="A44" s="24">
        <v>37</v>
      </c>
      <c r="B44" s="25" t="s">
        <v>54</v>
      </c>
      <c r="C44" s="26">
        <v>21807</v>
      </c>
      <c r="D44" s="31">
        <v>-0.74192080109240521</v>
      </c>
      <c r="E44" s="27">
        <v>2076807</v>
      </c>
      <c r="F44" s="31">
        <v>1.6678603266108212</v>
      </c>
      <c r="G44" s="28">
        <v>298.81299999999999</v>
      </c>
      <c r="H44" s="31">
        <v>-8.7624537801783902</v>
      </c>
    </row>
    <row r="45" spans="1:8" s="12" customFormat="1">
      <c r="A45" s="24">
        <v>38</v>
      </c>
      <c r="B45" s="25" t="s">
        <v>55</v>
      </c>
      <c r="C45" s="26">
        <v>748</v>
      </c>
      <c r="D45" s="31">
        <v>-66.711170449488208</v>
      </c>
      <c r="E45" s="27">
        <v>103324</v>
      </c>
      <c r="F45" s="31">
        <v>-71.923589032906719</v>
      </c>
      <c r="G45" s="28">
        <v>3.0000000000000001E-3</v>
      </c>
      <c r="H45" s="31">
        <v>-99.980514419329694</v>
      </c>
    </row>
    <row r="46" spans="1:8" s="12" customFormat="1">
      <c r="A46" s="24">
        <v>39</v>
      </c>
      <c r="B46" s="25" t="s">
        <v>56</v>
      </c>
      <c r="C46" s="26">
        <v>13220</v>
      </c>
      <c r="D46" s="31">
        <v>7.2181670721816715</v>
      </c>
      <c r="E46" s="27">
        <v>2200290</v>
      </c>
      <c r="F46" s="31">
        <v>8.535112153787793</v>
      </c>
      <c r="G46" s="28">
        <v>0</v>
      </c>
      <c r="H46" s="31">
        <v>-100</v>
      </c>
    </row>
    <row r="47" spans="1:8" s="12" customFormat="1">
      <c r="A47" s="24">
        <v>40</v>
      </c>
      <c r="B47" s="25" t="s">
        <v>57</v>
      </c>
      <c r="C47" s="26">
        <v>3173</v>
      </c>
      <c r="D47" s="31">
        <v>3.5912504080966414</v>
      </c>
      <c r="E47" s="27">
        <v>284410</v>
      </c>
      <c r="F47" s="31">
        <v>8.1312280675074078</v>
      </c>
      <c r="G47" s="28">
        <v>83.066999999999993</v>
      </c>
      <c r="H47" s="31">
        <v>1.8739498890101487</v>
      </c>
    </row>
    <row r="48" spans="1:8" s="12" customFormat="1">
      <c r="A48" s="24">
        <v>41</v>
      </c>
      <c r="B48" s="25" t="s">
        <v>58</v>
      </c>
      <c r="C48" s="26">
        <v>75899</v>
      </c>
      <c r="D48" s="31">
        <v>4.2454125920228591</v>
      </c>
      <c r="E48" s="27">
        <v>9541184</v>
      </c>
      <c r="F48" s="31">
        <v>6.8121220968535852</v>
      </c>
      <c r="G48" s="28">
        <v>54378.032000000087</v>
      </c>
      <c r="H48" s="31">
        <v>8.8214090797243472</v>
      </c>
    </row>
    <row r="49" spans="1:8" s="12" customFormat="1">
      <c r="A49" s="35">
        <v>42</v>
      </c>
      <c r="B49" s="25" t="s">
        <v>59</v>
      </c>
      <c r="C49" s="26">
        <v>18417</v>
      </c>
      <c r="D49" s="31">
        <v>9.2283968922365176</v>
      </c>
      <c r="E49" s="27">
        <v>2200642</v>
      </c>
      <c r="F49" s="31">
        <v>8.2049511941358162</v>
      </c>
      <c r="G49" s="28">
        <v>573.20899999999983</v>
      </c>
      <c r="H49" s="31">
        <v>55.855218974232031</v>
      </c>
    </row>
    <row r="50" spans="1:8" s="12" customFormat="1" ht="21.6" customHeight="1">
      <c r="B50" s="33" t="s">
        <v>13</v>
      </c>
      <c r="C50" s="23">
        <f>SUM(C8:C49)</f>
        <v>895424</v>
      </c>
      <c r="D50" s="32">
        <f>C50*100/C54-100</f>
        <v>5.0579950581593209</v>
      </c>
      <c r="E50" s="23">
        <f>SUM(E8:E49)</f>
        <v>120788078</v>
      </c>
      <c r="F50" s="32">
        <f>E50*100/E54-100</f>
        <v>7.1892282225254007</v>
      </c>
      <c r="G50" s="23">
        <f>SUM(G8:G49)</f>
        <v>1017778.8130000002</v>
      </c>
      <c r="H50" s="32">
        <f>G50*100/G54-100</f>
        <v>-0.75409278973265259</v>
      </c>
    </row>
    <row r="51" spans="1:8" s="12" customFormat="1" ht="12">
      <c r="B51" s="14"/>
      <c r="C51" s="15"/>
      <c r="D51" s="16"/>
      <c r="E51" s="15"/>
      <c r="F51" s="16"/>
      <c r="G51" s="15"/>
      <c r="H51" s="16"/>
    </row>
    <row r="52" spans="1:8" s="12" customFormat="1" ht="12">
      <c r="C52" s="15"/>
      <c r="D52" s="16"/>
      <c r="E52" s="15"/>
      <c r="F52" s="16"/>
      <c r="G52" s="15"/>
      <c r="H52" s="16"/>
    </row>
    <row r="53" spans="1:8" s="12" customFormat="1" ht="12">
      <c r="C53" s="15"/>
      <c r="D53" s="16"/>
      <c r="E53" s="15"/>
      <c r="F53" s="16"/>
      <c r="G53" s="15"/>
      <c r="H53" s="16"/>
    </row>
    <row r="54" spans="1:8" s="12" customFormat="1" ht="12">
      <c r="C54" s="15">
        <v>852314</v>
      </c>
      <c r="D54" s="16"/>
      <c r="E54" s="15">
        <v>112686769</v>
      </c>
      <c r="F54" s="16"/>
      <c r="G54" s="15">
        <v>1025512.1260000003</v>
      </c>
      <c r="H54" s="16"/>
    </row>
    <row r="55" spans="1:8" s="12" customFormat="1" ht="12">
      <c r="C55" s="15"/>
      <c r="D55" s="16"/>
      <c r="E55" s="15"/>
      <c r="F55" s="15"/>
      <c r="H55" s="16"/>
    </row>
    <row r="56" spans="1:8" s="12" customFormat="1" ht="12">
      <c r="C56" s="15"/>
      <c r="D56" s="16"/>
      <c r="E56" s="15"/>
      <c r="F56" s="16"/>
      <c r="G56" s="15"/>
      <c r="H56" s="16"/>
    </row>
    <row r="57" spans="1:8" s="12" customFormat="1" ht="12">
      <c r="C57" s="15"/>
      <c r="D57" s="16"/>
      <c r="E57" s="15"/>
      <c r="F57" s="16"/>
      <c r="G57" s="15"/>
      <c r="H57" s="16"/>
    </row>
    <row r="58" spans="1:8" s="12" customFormat="1" ht="12">
      <c r="C58" s="15"/>
      <c r="D58" s="16"/>
      <c r="E58" s="15"/>
      <c r="F58" s="16"/>
      <c r="G58" s="15"/>
      <c r="H58" s="16"/>
    </row>
    <row r="59" spans="1:8" s="12" customFormat="1" ht="12">
      <c r="C59" s="15"/>
      <c r="D59" s="16"/>
      <c r="E59" s="15"/>
      <c r="F59" s="16"/>
      <c r="G59" s="15"/>
      <c r="H59" s="16"/>
    </row>
    <row r="60" spans="1:8" s="12" customFormat="1" ht="12">
      <c r="C60" s="15"/>
      <c r="D60" s="16"/>
      <c r="E60" s="15"/>
      <c r="F60" s="16"/>
      <c r="G60" s="15"/>
      <c r="H60" s="16"/>
    </row>
    <row r="61" spans="1:8" s="12" customFormat="1" ht="12">
      <c r="C61" s="15"/>
      <c r="D61" s="16"/>
      <c r="E61" s="15"/>
      <c r="F61" s="16"/>
      <c r="G61" s="15"/>
      <c r="H61" s="16"/>
    </row>
    <row r="62" spans="1:8" s="12" customFormat="1" ht="12">
      <c r="C62" s="15"/>
      <c r="D62" s="16"/>
      <c r="E62" s="15"/>
      <c r="F62" s="16"/>
      <c r="G62" s="15"/>
      <c r="H62" s="16"/>
    </row>
    <row r="63" spans="1:8" s="12" customFormat="1" ht="12">
      <c r="C63" s="15"/>
      <c r="D63" s="16"/>
      <c r="E63" s="15"/>
      <c r="F63" s="16"/>
      <c r="G63" s="15"/>
      <c r="H63" s="16"/>
    </row>
    <row r="64" spans="1:8" s="12" customFormat="1" ht="12">
      <c r="C64" s="15"/>
      <c r="D64" s="16"/>
      <c r="E64" s="15"/>
      <c r="F64" s="16"/>
      <c r="G64" s="15"/>
      <c r="H64" s="16"/>
    </row>
    <row r="65" spans="3:8" s="12" customFormat="1" ht="12">
      <c r="C65" s="15"/>
      <c r="D65" s="16"/>
      <c r="E65" s="15"/>
      <c r="F65" s="16"/>
      <c r="G65" s="15"/>
      <c r="H65" s="16"/>
    </row>
    <row r="66" spans="3:8" s="12" customFormat="1" ht="12">
      <c r="C66" s="15"/>
      <c r="D66" s="16"/>
      <c r="E66" s="15"/>
      <c r="F66" s="16"/>
      <c r="G66" s="15"/>
      <c r="H66" s="16"/>
    </row>
    <row r="67" spans="3:8" s="12" customFormat="1" ht="12">
      <c r="C67" s="15"/>
      <c r="D67" s="16"/>
      <c r="E67" s="15"/>
      <c r="F67" s="16"/>
      <c r="G67" s="15"/>
      <c r="H67" s="16"/>
    </row>
    <row r="68" spans="3:8" s="12" customFormat="1" ht="12">
      <c r="C68" s="15"/>
      <c r="D68" s="16"/>
      <c r="E68" s="15"/>
      <c r="F68" s="16"/>
      <c r="G68" s="15"/>
      <c r="H68" s="16"/>
    </row>
    <row r="69" spans="3:8" s="12" customFormat="1" ht="12">
      <c r="C69" s="15"/>
      <c r="D69" s="16"/>
      <c r="E69" s="15"/>
      <c r="F69" s="16"/>
      <c r="G69" s="15"/>
      <c r="H69" s="16"/>
    </row>
    <row r="70" spans="3:8" s="12" customFormat="1" ht="12">
      <c r="C70" s="15"/>
      <c r="D70" s="16"/>
      <c r="E70" s="15"/>
      <c r="F70" s="16"/>
      <c r="G70" s="15"/>
      <c r="H70" s="16"/>
    </row>
    <row r="71" spans="3:8" s="12" customFormat="1" ht="12">
      <c r="C71" s="15"/>
      <c r="D71" s="16"/>
      <c r="E71" s="15"/>
      <c r="F71" s="16"/>
      <c r="G71" s="15"/>
      <c r="H71" s="16"/>
    </row>
    <row r="72" spans="3:8" s="12" customFormat="1" ht="12">
      <c r="C72" s="15"/>
      <c r="D72" s="16"/>
      <c r="E72" s="15"/>
      <c r="F72" s="16"/>
      <c r="G72" s="15"/>
      <c r="H72" s="16"/>
    </row>
    <row r="73" spans="3:8" s="12" customFormat="1" ht="12">
      <c r="C73" s="15"/>
      <c r="D73" s="16"/>
      <c r="E73" s="15"/>
      <c r="F73" s="16"/>
      <c r="G73" s="15"/>
      <c r="H73" s="16"/>
    </row>
    <row r="74" spans="3:8" s="12" customFormat="1" ht="12">
      <c r="C74" s="15"/>
      <c r="D74" s="16"/>
      <c r="E74" s="15"/>
      <c r="F74" s="16"/>
      <c r="G74" s="15"/>
      <c r="H74" s="16"/>
    </row>
    <row r="75" spans="3:8" s="12" customFormat="1" ht="12">
      <c r="C75" s="15"/>
      <c r="D75" s="16"/>
      <c r="E75" s="15"/>
      <c r="F75" s="16"/>
      <c r="G75" s="15"/>
      <c r="H75" s="16"/>
    </row>
    <row r="76" spans="3:8" s="12" customFormat="1" ht="12">
      <c r="C76" s="15"/>
      <c r="D76" s="16"/>
      <c r="E76" s="15"/>
      <c r="F76" s="16"/>
      <c r="G76" s="15"/>
      <c r="H76" s="16"/>
    </row>
    <row r="77" spans="3:8" s="12" customFormat="1" ht="12">
      <c r="C77" s="15"/>
      <c r="D77" s="16"/>
      <c r="E77" s="15"/>
      <c r="F77" s="16"/>
      <c r="G77" s="15"/>
      <c r="H77" s="16"/>
    </row>
    <row r="78" spans="3:8" s="12" customFormat="1" ht="12">
      <c r="C78" s="15"/>
      <c r="D78" s="16"/>
      <c r="E78" s="15"/>
      <c r="F78" s="16"/>
      <c r="G78" s="15"/>
      <c r="H78" s="16"/>
    </row>
    <row r="79" spans="3:8" s="12" customFormat="1" ht="12">
      <c r="C79" s="15"/>
      <c r="D79" s="16"/>
      <c r="E79" s="15"/>
      <c r="F79" s="16"/>
      <c r="G79" s="15"/>
      <c r="H79" s="16"/>
    </row>
    <row r="80" spans="3:8" s="12" customFormat="1" ht="12">
      <c r="C80" s="15"/>
      <c r="D80" s="16"/>
      <c r="E80" s="15"/>
      <c r="F80" s="16"/>
      <c r="G80" s="15"/>
      <c r="H80" s="16"/>
    </row>
    <row r="81" spans="2:8" s="12" customFormat="1" ht="12">
      <c r="C81" s="15"/>
      <c r="D81" s="16"/>
      <c r="E81" s="15"/>
      <c r="F81" s="16"/>
      <c r="G81" s="15"/>
      <c r="H81" s="16"/>
    </row>
    <row r="82" spans="2:8" s="12" customFormat="1" ht="12">
      <c r="C82" s="15"/>
      <c r="D82" s="16"/>
      <c r="E82" s="15"/>
      <c r="F82" s="16"/>
      <c r="G82" s="15"/>
      <c r="H82" s="16"/>
    </row>
    <row r="83" spans="2:8" s="12" customFormat="1" ht="12">
      <c r="C83" s="15"/>
      <c r="D83" s="16"/>
      <c r="E83" s="15"/>
      <c r="F83" s="16"/>
      <c r="G83" s="15"/>
      <c r="H83" s="16"/>
    </row>
    <row r="84" spans="2:8" s="12" customFormat="1" ht="12">
      <c r="C84" s="15"/>
      <c r="D84" s="16"/>
      <c r="E84" s="15"/>
      <c r="F84" s="16"/>
      <c r="G84" s="15"/>
      <c r="H84" s="16"/>
    </row>
    <row r="85" spans="2:8" s="12" customFormat="1" ht="12">
      <c r="C85" s="15"/>
      <c r="D85" s="16"/>
      <c r="E85" s="15"/>
      <c r="F85" s="16"/>
      <c r="G85" s="15"/>
      <c r="H85" s="16"/>
    </row>
    <row r="86" spans="2:8" s="12" customFormat="1" ht="12">
      <c r="C86" s="15"/>
      <c r="D86" s="16"/>
      <c r="E86" s="15"/>
      <c r="F86" s="16"/>
      <c r="G86" s="15"/>
      <c r="H86" s="16"/>
    </row>
    <row r="87" spans="2:8" s="12" customFormat="1" ht="12">
      <c r="C87" s="15"/>
      <c r="D87" s="16"/>
      <c r="E87" s="15"/>
      <c r="F87" s="16"/>
      <c r="G87" s="15"/>
      <c r="H87" s="16"/>
    </row>
    <row r="88" spans="2:8" s="12" customFormat="1" ht="12">
      <c r="C88" s="15"/>
      <c r="D88" s="16"/>
      <c r="E88" s="15"/>
      <c r="F88" s="16"/>
      <c r="G88" s="15"/>
      <c r="H88" s="16"/>
    </row>
    <row r="89" spans="2:8" s="12" customFormat="1" ht="12">
      <c r="C89" s="15"/>
      <c r="D89" s="16"/>
      <c r="E89" s="15"/>
      <c r="F89" s="16"/>
      <c r="G89" s="15"/>
      <c r="H89" s="16"/>
    </row>
    <row r="90" spans="2:8">
      <c r="B90" s="12"/>
      <c r="C90" s="15"/>
      <c r="D90" s="16"/>
      <c r="E90" s="15"/>
      <c r="F90" s="16"/>
      <c r="G90" s="15"/>
      <c r="H90" s="16"/>
    </row>
    <row r="91" spans="2:8">
      <c r="B91" s="12"/>
      <c r="C91" s="15"/>
      <c r="D91" s="16"/>
      <c r="E91" s="15"/>
      <c r="F91" s="16"/>
      <c r="G91" s="15"/>
      <c r="H91" s="16"/>
    </row>
    <row r="92" spans="2:8">
      <c r="B92" s="12"/>
      <c r="C92" s="15"/>
      <c r="D92" s="16"/>
      <c r="E92" s="15"/>
      <c r="F92" s="16"/>
      <c r="G92" s="15"/>
      <c r="H92" s="16"/>
    </row>
    <row r="93" spans="2:8">
      <c r="B93" s="8"/>
      <c r="C93" s="6"/>
      <c r="D93" s="7"/>
      <c r="E93" s="6"/>
      <c r="F93" s="7"/>
      <c r="G93" s="6"/>
      <c r="H93" s="7"/>
    </row>
    <row r="94" spans="2:8">
      <c r="B94" s="8"/>
      <c r="C94" s="6"/>
      <c r="D94" s="7"/>
      <c r="E94" s="6"/>
      <c r="F94" s="7"/>
      <c r="G94" s="6"/>
      <c r="H94" s="7"/>
    </row>
    <row r="95" spans="2:8">
      <c r="B95" s="8"/>
      <c r="C95" s="6"/>
      <c r="D95" s="7"/>
      <c r="E95" s="6"/>
      <c r="F95" s="7"/>
      <c r="G95" s="6"/>
      <c r="H95" s="7"/>
    </row>
    <row r="96" spans="2:8">
      <c r="B96" s="8"/>
      <c r="C96" s="6"/>
      <c r="D96" s="7"/>
      <c r="E96" s="6"/>
      <c r="F96" s="7"/>
      <c r="G96" s="6"/>
      <c r="H96" s="7"/>
    </row>
    <row r="97" spans="2:8">
      <c r="B97" s="8"/>
      <c r="C97" s="6"/>
      <c r="D97" s="7"/>
      <c r="E97" s="6"/>
      <c r="F97" s="7"/>
      <c r="G97" s="6"/>
      <c r="H97" s="7"/>
    </row>
    <row r="98" spans="2:8">
      <c r="B98" s="8"/>
      <c r="C98" s="6"/>
      <c r="D98" s="7"/>
      <c r="E98" s="6"/>
      <c r="F98" s="7"/>
      <c r="G98" s="6"/>
      <c r="H98" s="7"/>
    </row>
    <row r="99" spans="2:8">
      <c r="B99" s="8"/>
      <c r="C99" s="6"/>
      <c r="D99" s="7"/>
      <c r="E99" s="6"/>
      <c r="F99" s="7"/>
      <c r="G99" s="6"/>
      <c r="H99" s="7"/>
    </row>
    <row r="100" spans="2:8">
      <c r="B100" s="8"/>
      <c r="C100" s="6"/>
      <c r="D100" s="7"/>
      <c r="E100" s="6"/>
      <c r="F100" s="7"/>
      <c r="G100" s="6"/>
      <c r="H100" s="7"/>
    </row>
    <row r="101" spans="2:8">
      <c r="B101" s="8"/>
      <c r="C101" s="6"/>
      <c r="D101" s="7"/>
      <c r="E101" s="6"/>
      <c r="F101" s="7"/>
      <c r="G101" s="6"/>
      <c r="H101" s="7"/>
    </row>
    <row r="102" spans="2:8">
      <c r="B102" s="8"/>
      <c r="C102" s="6"/>
      <c r="D102" s="7"/>
      <c r="E102" s="6"/>
      <c r="F102" s="7"/>
      <c r="G102" s="6"/>
      <c r="H102" s="7"/>
    </row>
    <row r="103" spans="2:8">
      <c r="B103" s="8"/>
      <c r="C103" s="6"/>
      <c r="D103" s="7"/>
      <c r="E103" s="6"/>
      <c r="F103" s="7"/>
      <c r="G103" s="6"/>
      <c r="H103" s="7"/>
    </row>
    <row r="104" spans="2:8">
      <c r="B104" s="8"/>
      <c r="C104" s="6"/>
      <c r="D104" s="7"/>
      <c r="E104" s="6"/>
      <c r="F104" s="7"/>
      <c r="G104" s="6"/>
      <c r="H104" s="7"/>
    </row>
    <row r="105" spans="2:8">
      <c r="B105" s="8"/>
      <c r="C105" s="6"/>
      <c r="D105" s="7"/>
      <c r="E105" s="6"/>
      <c r="F105" s="7"/>
      <c r="G105" s="6"/>
      <c r="H105" s="7"/>
    </row>
    <row r="106" spans="2:8">
      <c r="B106" s="8"/>
      <c r="C106" s="6"/>
      <c r="D106" s="7"/>
      <c r="E106" s="6"/>
      <c r="F106" s="7"/>
      <c r="G106" s="6"/>
      <c r="H106" s="7"/>
    </row>
    <row r="107" spans="2:8">
      <c r="B107" s="8"/>
      <c r="C107" s="6"/>
      <c r="D107" s="7"/>
      <c r="E107" s="6"/>
      <c r="F107" s="7"/>
      <c r="G107" s="6"/>
      <c r="H107" s="7"/>
    </row>
    <row r="108" spans="2:8">
      <c r="B108" s="8"/>
      <c r="C108" s="6"/>
      <c r="D108" s="7"/>
      <c r="E108" s="6"/>
      <c r="F108" s="7"/>
      <c r="G108" s="6"/>
      <c r="H108" s="7"/>
    </row>
    <row r="109" spans="2:8">
      <c r="B109" s="8"/>
      <c r="C109" s="6"/>
      <c r="D109" s="7"/>
      <c r="E109" s="6"/>
      <c r="F109" s="7"/>
      <c r="G109" s="6"/>
      <c r="H109" s="7"/>
    </row>
    <row r="110" spans="2:8">
      <c r="B110" s="8"/>
      <c r="C110" s="6"/>
      <c r="D110" s="7"/>
      <c r="E110" s="6"/>
      <c r="F110" s="7"/>
      <c r="G110" s="6"/>
      <c r="H110" s="7"/>
    </row>
    <row r="111" spans="2:8">
      <c r="B111" s="8"/>
      <c r="C111" s="6"/>
      <c r="D111" s="7"/>
      <c r="E111" s="6"/>
      <c r="F111" s="7"/>
      <c r="G111" s="6"/>
      <c r="H111" s="7"/>
    </row>
    <row r="112" spans="2:8">
      <c r="B112" s="8"/>
      <c r="C112" s="6"/>
      <c r="D112" s="7"/>
      <c r="E112" s="6"/>
      <c r="F112" s="7"/>
      <c r="G112" s="6"/>
      <c r="H112" s="7"/>
    </row>
    <row r="113" spans="2:8">
      <c r="B113" s="8"/>
      <c r="C113" s="6"/>
      <c r="D113" s="7"/>
      <c r="E113" s="6"/>
      <c r="F113" s="7"/>
      <c r="G113" s="6"/>
      <c r="H113" s="7"/>
    </row>
    <row r="114" spans="2:8">
      <c r="B114" s="8"/>
      <c r="C114" s="6"/>
      <c r="D114" s="7"/>
      <c r="E114" s="6"/>
      <c r="F114" s="7"/>
      <c r="G114" s="6"/>
      <c r="H114" s="7"/>
    </row>
    <row r="115" spans="2:8">
      <c r="B115" s="8"/>
      <c r="C115" s="6"/>
      <c r="D115" s="7"/>
      <c r="E115" s="6"/>
      <c r="F115" s="7"/>
      <c r="G115" s="6"/>
      <c r="H115" s="7"/>
    </row>
    <row r="116" spans="2:8">
      <c r="B116" s="8"/>
      <c r="C116" s="6"/>
      <c r="D116" s="7"/>
      <c r="E116" s="6"/>
      <c r="F116" s="7"/>
      <c r="G116" s="6"/>
      <c r="H116" s="7"/>
    </row>
    <row r="117" spans="2:8">
      <c r="B117" s="8"/>
      <c r="C117" s="6"/>
      <c r="D117" s="7"/>
      <c r="E117" s="6"/>
      <c r="F117" s="7"/>
      <c r="G117" s="6"/>
      <c r="H117" s="7"/>
    </row>
    <row r="118" spans="2:8">
      <c r="B118" s="8"/>
      <c r="C118" s="6"/>
      <c r="D118" s="7"/>
      <c r="E118" s="6"/>
      <c r="F118" s="7"/>
      <c r="G118" s="6"/>
      <c r="H118" s="7"/>
    </row>
    <row r="119" spans="2:8">
      <c r="B119" s="8"/>
      <c r="C119" s="6"/>
      <c r="D119" s="7"/>
      <c r="E119" s="6"/>
      <c r="F119" s="7"/>
      <c r="G119" s="6"/>
      <c r="H119" s="7"/>
    </row>
    <row r="120" spans="2:8">
      <c r="B120" s="8"/>
      <c r="C120" s="6"/>
      <c r="D120" s="7"/>
      <c r="E120" s="6"/>
      <c r="F120" s="7"/>
      <c r="G120" s="6"/>
      <c r="H120" s="7"/>
    </row>
    <row r="121" spans="2:8">
      <c r="B121" s="8"/>
      <c r="C121" s="6"/>
      <c r="D121" s="7"/>
      <c r="E121" s="6"/>
      <c r="F121" s="7"/>
      <c r="G121" s="6"/>
      <c r="H121" s="7"/>
    </row>
    <row r="122" spans="2:8">
      <c r="B122" s="8"/>
      <c r="C122" s="6"/>
      <c r="D122" s="7"/>
      <c r="E122" s="6"/>
      <c r="F122" s="7"/>
      <c r="G122" s="6"/>
      <c r="H122" s="7"/>
    </row>
    <row r="123" spans="2:8">
      <c r="B123" s="8"/>
      <c r="C123" s="6"/>
      <c r="D123" s="7"/>
      <c r="E123" s="6"/>
      <c r="F123" s="7"/>
      <c r="G123" s="6"/>
      <c r="H123" s="7"/>
    </row>
    <row r="124" spans="2:8">
      <c r="B124" s="8"/>
      <c r="C124" s="6"/>
      <c r="D124" s="7"/>
      <c r="E124" s="6"/>
      <c r="F124" s="7"/>
      <c r="G124" s="6"/>
      <c r="H124" s="7"/>
    </row>
    <row r="125" spans="2:8">
      <c r="B125" s="8"/>
      <c r="C125" s="6"/>
      <c r="D125" s="7"/>
      <c r="E125" s="6"/>
      <c r="F125" s="7"/>
      <c r="G125" s="6"/>
      <c r="H125" s="7"/>
    </row>
    <row r="126" spans="2:8">
      <c r="B126" s="8"/>
      <c r="C126" s="6"/>
      <c r="D126" s="7"/>
      <c r="E126" s="6"/>
      <c r="F126" s="7"/>
      <c r="G126" s="6"/>
      <c r="H126" s="7"/>
    </row>
    <row r="127" spans="2:8">
      <c r="B127" s="8"/>
      <c r="C127" s="6"/>
      <c r="D127" s="7"/>
      <c r="E127" s="6"/>
      <c r="F127" s="7"/>
      <c r="G127" s="6"/>
      <c r="H127" s="7"/>
    </row>
    <row r="128" spans="2:8">
      <c r="B128" s="8"/>
      <c r="C128" s="6"/>
      <c r="D128" s="7"/>
      <c r="E128" s="6"/>
      <c r="F128" s="7"/>
      <c r="G128" s="6"/>
      <c r="H128" s="7"/>
    </row>
    <row r="129" spans="2:8">
      <c r="B129" s="8"/>
      <c r="C129" s="6"/>
      <c r="D129" s="7"/>
      <c r="E129" s="6"/>
      <c r="F129" s="7"/>
      <c r="G129" s="6"/>
      <c r="H129" s="7"/>
    </row>
    <row r="130" spans="2:8">
      <c r="B130" s="8"/>
      <c r="C130" s="6"/>
      <c r="D130" s="7"/>
      <c r="E130" s="6"/>
      <c r="F130" s="7"/>
      <c r="G130" s="6"/>
      <c r="H130" s="7"/>
    </row>
    <row r="131" spans="2:8">
      <c r="B131" s="8"/>
      <c r="C131" s="6"/>
      <c r="D131" s="7"/>
      <c r="E131" s="6"/>
      <c r="F131" s="7"/>
      <c r="G131" s="6"/>
      <c r="H131" s="7"/>
    </row>
    <row r="132" spans="2:8">
      <c r="B132" s="8"/>
      <c r="C132" s="6"/>
      <c r="D132" s="7"/>
      <c r="E132" s="6"/>
      <c r="F132" s="7"/>
      <c r="G132" s="6"/>
      <c r="H132" s="7"/>
    </row>
    <row r="133" spans="2:8">
      <c r="B133" s="8"/>
      <c r="C133" s="6"/>
      <c r="D133" s="7"/>
      <c r="E133" s="6"/>
      <c r="F133" s="7"/>
      <c r="G133" s="6"/>
      <c r="H133" s="7"/>
    </row>
    <row r="134" spans="2:8">
      <c r="B134" s="8"/>
      <c r="C134" s="6"/>
      <c r="D134" s="7"/>
      <c r="E134" s="6"/>
      <c r="F134" s="7"/>
      <c r="G134" s="6"/>
      <c r="H134" s="7"/>
    </row>
    <row r="135" spans="2:8">
      <c r="B135" s="8"/>
      <c r="C135" s="6"/>
      <c r="D135" s="7"/>
      <c r="E135" s="6"/>
      <c r="F135" s="7"/>
      <c r="G135" s="6"/>
      <c r="H135" s="7"/>
    </row>
    <row r="136" spans="2:8">
      <c r="B136" s="8"/>
      <c r="C136" s="6"/>
      <c r="D136" s="7"/>
      <c r="E136" s="6"/>
      <c r="F136" s="7"/>
      <c r="G136" s="6"/>
      <c r="H136" s="7"/>
    </row>
    <row r="137" spans="2:8">
      <c r="B137" s="8"/>
      <c r="C137" s="6"/>
      <c r="D137" s="7"/>
      <c r="E137" s="6"/>
      <c r="F137" s="7"/>
      <c r="G137" s="6"/>
      <c r="H137" s="7"/>
    </row>
    <row r="138" spans="2:8">
      <c r="B138" s="8"/>
      <c r="C138" s="6"/>
      <c r="D138" s="7"/>
      <c r="E138" s="6"/>
      <c r="F138" s="7"/>
      <c r="G138" s="6"/>
      <c r="H138" s="7"/>
    </row>
    <row r="139" spans="2:8">
      <c r="B139" s="8"/>
      <c r="C139" s="6"/>
      <c r="D139" s="7"/>
      <c r="E139" s="6"/>
      <c r="F139" s="7"/>
      <c r="G139" s="6"/>
      <c r="H139" s="7"/>
    </row>
    <row r="140" spans="2:8">
      <c r="B140" s="8"/>
      <c r="C140" s="6"/>
      <c r="D140" s="7"/>
      <c r="E140" s="6"/>
      <c r="F140" s="7"/>
      <c r="G140" s="6"/>
      <c r="H140" s="7"/>
    </row>
    <row r="141" spans="2:8">
      <c r="B141" s="8"/>
      <c r="C141" s="6"/>
      <c r="D141" s="7"/>
      <c r="E141" s="6"/>
      <c r="F141" s="7"/>
      <c r="G141" s="6"/>
      <c r="H141" s="7"/>
    </row>
    <row r="142" spans="2:8">
      <c r="B142" s="8"/>
      <c r="C142" s="6"/>
      <c r="D142" s="7"/>
      <c r="E142" s="6"/>
      <c r="F142" s="7"/>
      <c r="G142" s="6"/>
      <c r="H142" s="7"/>
    </row>
    <row r="143" spans="2:8">
      <c r="B143" s="8"/>
      <c r="C143" s="6"/>
      <c r="D143" s="7"/>
      <c r="E143" s="6"/>
      <c r="F143" s="7"/>
      <c r="G143" s="6"/>
      <c r="H143" s="7"/>
    </row>
    <row r="144" spans="2:8">
      <c r="B144" s="8"/>
      <c r="C144" s="6"/>
      <c r="D144" s="7"/>
      <c r="E144" s="6"/>
      <c r="F144" s="7"/>
      <c r="G144" s="6"/>
      <c r="H144" s="7"/>
    </row>
    <row r="145" spans="2:8">
      <c r="B145" s="8"/>
      <c r="C145" s="6"/>
      <c r="D145" s="7"/>
      <c r="E145" s="6"/>
      <c r="F145" s="7"/>
      <c r="G145" s="6"/>
      <c r="H145" s="7"/>
    </row>
    <row r="146" spans="2:8">
      <c r="B146" s="8"/>
      <c r="C146" s="6"/>
      <c r="D146" s="7"/>
      <c r="E146" s="6"/>
      <c r="F146" s="7"/>
      <c r="G146" s="6"/>
      <c r="H146" s="7"/>
    </row>
    <row r="147" spans="2:8">
      <c r="B147" s="8"/>
      <c r="C147" s="6"/>
      <c r="D147" s="7"/>
      <c r="E147" s="6"/>
      <c r="F147" s="7"/>
      <c r="G147" s="6"/>
      <c r="H147" s="7"/>
    </row>
    <row r="148" spans="2:8">
      <c r="B148" s="8"/>
      <c r="C148" s="6"/>
      <c r="D148" s="7"/>
      <c r="E148" s="6"/>
      <c r="F148" s="7"/>
      <c r="G148" s="6"/>
      <c r="H148" s="7"/>
    </row>
    <row r="149" spans="2:8">
      <c r="B149" s="8"/>
      <c r="C149" s="6"/>
      <c r="D149" s="7"/>
      <c r="E149" s="6"/>
      <c r="F149" s="7"/>
      <c r="G149" s="6"/>
      <c r="H149" s="7"/>
    </row>
    <row r="150" spans="2:8">
      <c r="B150" s="8"/>
      <c r="C150" s="6"/>
      <c r="D150" s="7"/>
      <c r="E150" s="6"/>
      <c r="F150" s="7"/>
      <c r="G150" s="6"/>
      <c r="H150" s="7"/>
    </row>
    <row r="151" spans="2:8">
      <c r="B151" s="8"/>
      <c r="C151" s="6"/>
      <c r="D151" s="7"/>
      <c r="E151" s="6"/>
      <c r="F151" s="7"/>
      <c r="G151" s="6"/>
      <c r="H151" s="7"/>
    </row>
    <row r="152" spans="2:8">
      <c r="B152" s="8"/>
      <c r="C152" s="6"/>
      <c r="D152" s="7"/>
      <c r="E152" s="6"/>
      <c r="F152" s="7"/>
      <c r="G152" s="6"/>
      <c r="H152" s="7"/>
    </row>
    <row r="153" spans="2:8">
      <c r="B153" s="8"/>
      <c r="C153" s="6"/>
      <c r="D153" s="7"/>
      <c r="E153" s="6"/>
      <c r="F153" s="7"/>
      <c r="G153" s="6"/>
      <c r="H153" s="7"/>
    </row>
    <row r="154" spans="2:8">
      <c r="B154" s="8"/>
      <c r="C154" s="6"/>
      <c r="D154" s="7"/>
      <c r="E154" s="6"/>
      <c r="F154" s="7"/>
      <c r="G154" s="6"/>
      <c r="H154" s="7"/>
    </row>
    <row r="155" spans="2:8">
      <c r="B155" s="8"/>
      <c r="C155" s="6"/>
      <c r="D155" s="7"/>
      <c r="E155" s="6"/>
      <c r="F155" s="7"/>
      <c r="G155" s="6"/>
      <c r="H155" s="7"/>
    </row>
    <row r="156" spans="2:8">
      <c r="B156" s="8"/>
      <c r="C156" s="6"/>
      <c r="D156" s="7"/>
      <c r="E156" s="6"/>
      <c r="F156" s="7"/>
      <c r="G156" s="6"/>
      <c r="H156" s="7"/>
    </row>
    <row r="157" spans="2:8">
      <c r="B157" s="8"/>
      <c r="C157" s="6"/>
      <c r="D157" s="7"/>
      <c r="E157" s="6"/>
      <c r="F157" s="7"/>
      <c r="G157" s="6"/>
      <c r="H157" s="7"/>
    </row>
    <row r="158" spans="2:8">
      <c r="B158" s="8"/>
      <c r="C158" s="6"/>
      <c r="D158" s="7"/>
      <c r="E158" s="6"/>
      <c r="F158" s="7"/>
      <c r="G158" s="6"/>
      <c r="H158" s="7"/>
    </row>
    <row r="159" spans="2:8">
      <c r="B159" s="8"/>
      <c r="C159" s="6"/>
      <c r="D159" s="7"/>
      <c r="E159" s="6"/>
      <c r="F159" s="7"/>
      <c r="G159" s="6"/>
      <c r="H159" s="7"/>
    </row>
    <row r="160" spans="2:8">
      <c r="B160" s="8"/>
      <c r="C160" s="6"/>
      <c r="D160" s="7"/>
      <c r="E160" s="6"/>
      <c r="F160" s="7"/>
      <c r="G160" s="6"/>
      <c r="H160" s="7"/>
    </row>
    <row r="161" spans="2:8">
      <c r="B161" s="8"/>
      <c r="C161" s="6"/>
      <c r="D161" s="7"/>
      <c r="E161" s="6"/>
      <c r="F161" s="7"/>
      <c r="G161" s="6"/>
      <c r="H161" s="7"/>
    </row>
    <row r="162" spans="2:8">
      <c r="B162" s="8"/>
      <c r="C162" s="6"/>
      <c r="D162" s="7"/>
      <c r="E162" s="6"/>
      <c r="F162" s="7"/>
      <c r="G162" s="6"/>
      <c r="H162" s="7"/>
    </row>
    <row r="163" spans="2:8">
      <c r="B163" s="8"/>
      <c r="C163" s="6"/>
      <c r="D163" s="7"/>
      <c r="E163" s="6"/>
      <c r="F163" s="7"/>
      <c r="G163" s="6"/>
      <c r="H163" s="7"/>
    </row>
    <row r="164" spans="2:8">
      <c r="B164" s="8"/>
      <c r="C164" s="6"/>
      <c r="D164" s="7"/>
      <c r="E164" s="6"/>
      <c r="F164" s="7"/>
      <c r="G164" s="6"/>
      <c r="H164" s="7"/>
    </row>
    <row r="165" spans="2:8">
      <c r="B165" s="8"/>
      <c r="C165" s="6"/>
      <c r="D165" s="7"/>
      <c r="E165" s="6"/>
      <c r="F165" s="7"/>
      <c r="G165" s="6"/>
      <c r="H165" s="7"/>
    </row>
    <row r="166" spans="2:8">
      <c r="B166" s="8"/>
      <c r="C166" s="6"/>
      <c r="D166" s="7"/>
      <c r="E166" s="6"/>
      <c r="F166" s="7"/>
      <c r="G166" s="6"/>
      <c r="H166" s="7"/>
    </row>
    <row r="167" spans="2:8">
      <c r="B167" s="8"/>
      <c r="C167" s="6"/>
      <c r="D167" s="7"/>
      <c r="E167" s="6"/>
      <c r="F167" s="7"/>
      <c r="G167" s="6"/>
      <c r="H167" s="7"/>
    </row>
    <row r="168" spans="2:8">
      <c r="B168" s="8"/>
      <c r="C168" s="6"/>
      <c r="D168" s="7"/>
      <c r="E168" s="6"/>
      <c r="F168" s="7"/>
      <c r="G168" s="6"/>
      <c r="H168" s="7"/>
    </row>
    <row r="169" spans="2:8">
      <c r="B169" s="8"/>
      <c r="C169" s="6"/>
      <c r="D169" s="7"/>
      <c r="E169" s="6"/>
      <c r="F169" s="7"/>
      <c r="G169" s="6"/>
      <c r="H169" s="7"/>
    </row>
    <row r="170" spans="2:8">
      <c r="B170" s="8"/>
      <c r="C170" s="6"/>
      <c r="D170" s="7"/>
      <c r="E170" s="6"/>
      <c r="F170" s="7"/>
      <c r="G170" s="6"/>
      <c r="H170" s="7"/>
    </row>
    <row r="171" spans="2:8">
      <c r="B171" s="8"/>
      <c r="C171" s="6"/>
      <c r="D171" s="7"/>
      <c r="E171" s="6"/>
      <c r="F171" s="7"/>
      <c r="G171" s="6"/>
      <c r="H171" s="7"/>
    </row>
    <row r="172" spans="2:8">
      <c r="B172" s="8"/>
      <c r="C172" s="6"/>
      <c r="D172" s="7"/>
      <c r="E172" s="6"/>
      <c r="F172" s="7"/>
      <c r="G172" s="6"/>
      <c r="H172" s="7"/>
    </row>
    <row r="173" spans="2:8">
      <c r="B173" s="8"/>
      <c r="C173" s="6"/>
      <c r="D173" s="7"/>
      <c r="E173" s="6"/>
      <c r="F173" s="7"/>
      <c r="G173" s="6"/>
      <c r="H173" s="7"/>
    </row>
    <row r="174" spans="2:8">
      <c r="B174" s="8"/>
      <c r="C174" s="6"/>
      <c r="D174" s="7"/>
      <c r="E174" s="6"/>
      <c r="F174" s="7"/>
      <c r="G174" s="6"/>
      <c r="H174" s="7"/>
    </row>
    <row r="175" spans="2:8">
      <c r="B175" s="8"/>
      <c r="C175" s="6"/>
      <c r="D175" s="7"/>
      <c r="E175" s="6"/>
      <c r="F175" s="7"/>
      <c r="G175" s="6"/>
      <c r="H175" s="7"/>
    </row>
    <row r="176" spans="2:8">
      <c r="B176" s="8"/>
      <c r="C176" s="6"/>
      <c r="D176" s="7"/>
      <c r="E176" s="6"/>
      <c r="F176" s="7"/>
      <c r="G176" s="6"/>
      <c r="H176" s="7"/>
    </row>
    <row r="177" spans="2:8">
      <c r="B177" s="8"/>
      <c r="C177" s="6"/>
      <c r="D177" s="7"/>
      <c r="E177" s="6"/>
      <c r="F177" s="7"/>
      <c r="G177" s="6"/>
      <c r="H177" s="7"/>
    </row>
    <row r="178" spans="2:8">
      <c r="B178" s="8"/>
      <c r="C178" s="6"/>
      <c r="D178" s="7"/>
      <c r="E178" s="6"/>
      <c r="F178" s="7"/>
      <c r="G178" s="6"/>
      <c r="H178" s="7"/>
    </row>
    <row r="179" spans="2:8">
      <c r="B179" s="8"/>
      <c r="C179" s="6"/>
      <c r="D179" s="7"/>
      <c r="E179" s="6"/>
      <c r="F179" s="7"/>
      <c r="G179" s="6"/>
      <c r="H179" s="7"/>
    </row>
    <row r="180" spans="2:8">
      <c r="B180" s="8"/>
      <c r="C180" s="6"/>
      <c r="D180" s="7"/>
      <c r="E180" s="6"/>
      <c r="F180" s="7"/>
      <c r="G180" s="6"/>
      <c r="H180" s="7"/>
    </row>
    <row r="181" spans="2:8">
      <c r="B181" s="8"/>
      <c r="C181" s="6"/>
      <c r="D181" s="7"/>
      <c r="E181" s="6"/>
      <c r="F181" s="7"/>
      <c r="G181" s="6"/>
      <c r="H181" s="7"/>
    </row>
    <row r="182" spans="2:8">
      <c r="B182" s="8"/>
      <c r="C182" s="6"/>
      <c r="D182" s="7"/>
      <c r="E182" s="6"/>
      <c r="F182" s="7"/>
      <c r="G182" s="6"/>
      <c r="H182" s="7"/>
    </row>
    <row r="183" spans="2:8">
      <c r="B183" s="8"/>
      <c r="C183" s="6"/>
      <c r="D183" s="7"/>
      <c r="E183" s="6"/>
      <c r="F183" s="7"/>
      <c r="G183" s="6"/>
      <c r="H183" s="7"/>
    </row>
    <row r="184" spans="2:8">
      <c r="B184" s="8"/>
      <c r="C184" s="6"/>
      <c r="D184" s="7"/>
      <c r="E184" s="6"/>
      <c r="F184" s="7"/>
      <c r="G184" s="6"/>
      <c r="H184" s="7"/>
    </row>
    <row r="185" spans="2:8">
      <c r="B185" s="8"/>
      <c r="C185" s="6"/>
      <c r="D185" s="7"/>
      <c r="E185" s="6"/>
      <c r="F185" s="7"/>
      <c r="G185" s="6"/>
      <c r="H185" s="7"/>
    </row>
    <row r="186" spans="2:8">
      <c r="B186" s="8"/>
      <c r="C186" s="6"/>
      <c r="D186" s="7"/>
      <c r="E186" s="6"/>
      <c r="F186" s="7"/>
      <c r="G186" s="6"/>
      <c r="H186" s="7"/>
    </row>
    <row r="187" spans="2:8">
      <c r="B187" s="8"/>
      <c r="C187" s="6"/>
      <c r="D187" s="7"/>
      <c r="E187" s="6"/>
      <c r="F187" s="7"/>
      <c r="G187" s="6"/>
      <c r="H187" s="7"/>
    </row>
    <row r="188" spans="2:8">
      <c r="B188" s="8"/>
      <c r="C188" s="6"/>
      <c r="D188" s="7"/>
      <c r="E188" s="6"/>
      <c r="F188" s="7"/>
      <c r="G188" s="6"/>
      <c r="H188" s="7"/>
    </row>
    <row r="189" spans="2:8">
      <c r="B189" s="8"/>
      <c r="C189" s="6"/>
      <c r="D189" s="7"/>
      <c r="E189" s="6"/>
      <c r="F189" s="7"/>
      <c r="G189" s="6"/>
      <c r="H189" s="7"/>
    </row>
    <row r="190" spans="2:8">
      <c r="B190" s="8"/>
      <c r="C190" s="6"/>
      <c r="D190" s="7"/>
      <c r="E190" s="6"/>
      <c r="F190" s="7"/>
      <c r="G190" s="6"/>
      <c r="H190" s="7"/>
    </row>
    <row r="191" spans="2:8">
      <c r="B191" s="8"/>
      <c r="C191" s="6"/>
      <c r="D191" s="7"/>
      <c r="E191" s="6"/>
      <c r="F191" s="7"/>
      <c r="G191" s="6"/>
      <c r="H191" s="7"/>
    </row>
    <row r="192" spans="2:8">
      <c r="B192" s="8"/>
      <c r="C192" s="6"/>
      <c r="D192" s="7"/>
      <c r="E192" s="6"/>
      <c r="F192" s="7"/>
      <c r="G192" s="6"/>
      <c r="H192" s="7"/>
    </row>
    <row r="193" spans="2:8">
      <c r="B193" s="8"/>
      <c r="C193" s="6"/>
      <c r="D193" s="7"/>
      <c r="E193" s="6"/>
      <c r="F193" s="7"/>
      <c r="G193" s="6"/>
      <c r="H193" s="7"/>
    </row>
    <row r="194" spans="2:8">
      <c r="B194" s="8"/>
      <c r="C194" s="6"/>
      <c r="D194" s="7"/>
      <c r="E194" s="6"/>
      <c r="F194" s="7"/>
      <c r="G194" s="6"/>
      <c r="H194" s="7"/>
    </row>
    <row r="195" spans="2:8">
      <c r="B195" s="8"/>
      <c r="C195" s="6"/>
      <c r="D195" s="7"/>
      <c r="E195" s="6"/>
      <c r="F195" s="7"/>
      <c r="G195" s="6"/>
      <c r="H195" s="7"/>
    </row>
    <row r="196" spans="2:8">
      <c r="B196" s="8"/>
      <c r="C196" s="6"/>
      <c r="D196" s="7"/>
      <c r="E196" s="6"/>
      <c r="F196" s="7"/>
      <c r="G196" s="6"/>
      <c r="H196" s="7"/>
    </row>
    <row r="197" spans="2:8">
      <c r="B197" s="8"/>
      <c r="C197" s="6"/>
      <c r="D197" s="7"/>
      <c r="E197" s="6"/>
      <c r="F197" s="7"/>
      <c r="G197" s="6"/>
      <c r="H197" s="7"/>
    </row>
    <row r="198" spans="2:8">
      <c r="B198" s="8"/>
      <c r="C198" s="6"/>
      <c r="D198" s="7"/>
      <c r="E198" s="6"/>
      <c r="F198" s="7"/>
      <c r="G198" s="6"/>
      <c r="H198" s="7"/>
    </row>
    <row r="199" spans="2:8">
      <c r="B199" s="8"/>
      <c r="C199" s="6"/>
      <c r="D199" s="7"/>
      <c r="E199" s="6"/>
      <c r="F199" s="7"/>
      <c r="G199" s="6"/>
      <c r="H199" s="7"/>
    </row>
    <row r="200" spans="2:8">
      <c r="B200" s="8"/>
      <c r="C200" s="6"/>
      <c r="D200" s="7"/>
      <c r="E200" s="6"/>
      <c r="F200" s="7"/>
      <c r="G200" s="6"/>
      <c r="H200" s="7"/>
    </row>
    <row r="201" spans="2:8">
      <c r="B201" s="8"/>
      <c r="C201" s="6"/>
      <c r="D201" s="7"/>
      <c r="E201" s="6"/>
      <c r="F201" s="7"/>
      <c r="G201" s="6"/>
      <c r="H201" s="7"/>
    </row>
    <row r="202" spans="2:8">
      <c r="B202" s="8"/>
      <c r="C202" s="6"/>
      <c r="D202" s="7"/>
      <c r="E202" s="6"/>
      <c r="F202" s="7"/>
      <c r="G202" s="6"/>
      <c r="H202" s="7"/>
    </row>
    <row r="203" spans="2:8">
      <c r="B203" s="8"/>
      <c r="C203" s="6"/>
      <c r="D203" s="7"/>
      <c r="E203" s="6"/>
      <c r="F203" s="7"/>
      <c r="G203" s="6"/>
      <c r="H203" s="7"/>
    </row>
    <row r="204" spans="2:8">
      <c r="B204" s="8"/>
      <c r="C204" s="6"/>
      <c r="D204" s="7"/>
      <c r="E204" s="6"/>
      <c r="F204" s="7"/>
      <c r="G204" s="6"/>
      <c r="H204" s="7"/>
    </row>
    <row r="205" spans="2:8">
      <c r="B205" s="8"/>
      <c r="C205" s="6"/>
      <c r="D205" s="7"/>
      <c r="E205" s="6"/>
      <c r="F205" s="7"/>
      <c r="G205" s="6"/>
      <c r="H205" s="7"/>
    </row>
    <row r="206" spans="2:8">
      <c r="B206" s="8"/>
      <c r="C206" s="6"/>
      <c r="D206" s="7"/>
      <c r="E206" s="6"/>
      <c r="F206" s="7"/>
      <c r="G206" s="6"/>
      <c r="H206" s="7"/>
    </row>
    <row r="207" spans="2:8">
      <c r="B207" s="8"/>
      <c r="C207" s="6"/>
      <c r="D207" s="7"/>
      <c r="E207" s="6"/>
      <c r="F207" s="7"/>
      <c r="G207" s="6"/>
      <c r="H207" s="7"/>
    </row>
    <row r="208" spans="2:8">
      <c r="B208" s="8"/>
      <c r="C208" s="6"/>
      <c r="D208" s="7"/>
      <c r="E208" s="6"/>
      <c r="F208" s="7"/>
      <c r="G208" s="6"/>
      <c r="H208" s="7"/>
    </row>
    <row r="209" spans="2:8">
      <c r="B209" s="8"/>
      <c r="C209" s="6"/>
      <c r="D209" s="7"/>
      <c r="E209" s="6"/>
      <c r="F209" s="7"/>
      <c r="G209" s="6"/>
      <c r="H209" s="7"/>
    </row>
    <row r="210" spans="2:8">
      <c r="B210" s="8"/>
      <c r="C210" s="6"/>
      <c r="D210" s="7"/>
      <c r="E210" s="6"/>
      <c r="F210" s="7"/>
      <c r="G210" s="6"/>
      <c r="H210" s="7"/>
    </row>
    <row r="211" spans="2:8">
      <c r="B211" s="8"/>
      <c r="C211" s="6"/>
      <c r="D211" s="7"/>
      <c r="E211" s="6"/>
      <c r="F211" s="7"/>
      <c r="G211" s="6"/>
      <c r="H211" s="7"/>
    </row>
    <row r="212" spans="2:8">
      <c r="B212" s="8"/>
      <c r="C212" s="6"/>
      <c r="D212" s="7"/>
      <c r="E212" s="6"/>
      <c r="F212" s="7"/>
      <c r="G212" s="6"/>
      <c r="H212" s="7"/>
    </row>
    <row r="213" spans="2:8">
      <c r="B213" s="8"/>
      <c r="C213" s="6"/>
      <c r="D213" s="7"/>
      <c r="E213" s="6"/>
      <c r="F213" s="7"/>
      <c r="G213" s="6"/>
      <c r="H213" s="7"/>
    </row>
    <row r="214" spans="2:8">
      <c r="B214" s="8"/>
      <c r="C214" s="6"/>
      <c r="D214" s="7"/>
      <c r="E214" s="6"/>
      <c r="F214" s="7"/>
      <c r="G214" s="6"/>
      <c r="H214" s="7"/>
    </row>
    <row r="215" spans="2:8">
      <c r="B215" s="8"/>
      <c r="C215" s="6"/>
      <c r="D215" s="7"/>
      <c r="E215" s="6"/>
      <c r="F215" s="7"/>
      <c r="G215" s="6"/>
      <c r="H215" s="7"/>
    </row>
    <row r="216" spans="2:8">
      <c r="B216" s="8"/>
      <c r="C216" s="6"/>
      <c r="D216" s="7"/>
      <c r="E216" s="6"/>
      <c r="F216" s="7"/>
      <c r="G216" s="6"/>
      <c r="H216" s="7"/>
    </row>
    <row r="217" spans="2:8">
      <c r="B217" s="8"/>
      <c r="C217" s="6"/>
      <c r="D217" s="7"/>
      <c r="E217" s="6"/>
      <c r="F217" s="7"/>
      <c r="G217" s="6"/>
      <c r="H217" s="7"/>
    </row>
    <row r="218" spans="2:8">
      <c r="B218" s="8"/>
      <c r="C218" s="6"/>
      <c r="D218" s="7"/>
      <c r="E218" s="6"/>
      <c r="F218" s="7"/>
      <c r="G218" s="6"/>
      <c r="H218" s="7"/>
    </row>
    <row r="219" spans="2:8">
      <c r="B219" s="8"/>
      <c r="C219" s="6"/>
      <c r="D219" s="7"/>
      <c r="E219" s="6"/>
      <c r="F219" s="7"/>
      <c r="G219" s="6"/>
      <c r="H219" s="7"/>
    </row>
    <row r="220" spans="2:8">
      <c r="B220" s="8"/>
      <c r="C220" s="6"/>
      <c r="D220" s="7"/>
      <c r="E220" s="6"/>
      <c r="F220" s="7"/>
      <c r="G220" s="6"/>
      <c r="H220" s="7"/>
    </row>
    <row r="221" spans="2:8">
      <c r="B221" s="8"/>
      <c r="C221" s="6"/>
      <c r="D221" s="7"/>
      <c r="E221" s="6"/>
      <c r="F221" s="7"/>
      <c r="G221" s="6"/>
      <c r="H221" s="7"/>
    </row>
    <row r="222" spans="2:8">
      <c r="B222" s="8"/>
      <c r="C222" s="6"/>
      <c r="D222" s="7"/>
      <c r="E222" s="6"/>
      <c r="F222" s="7"/>
      <c r="G222" s="6"/>
      <c r="H222" s="7"/>
    </row>
    <row r="223" spans="2:8">
      <c r="B223" s="8"/>
      <c r="C223" s="6"/>
      <c r="D223" s="7"/>
      <c r="E223" s="6"/>
      <c r="F223" s="7"/>
      <c r="G223" s="6"/>
      <c r="H223" s="7"/>
    </row>
    <row r="224" spans="2:8">
      <c r="B224" s="8"/>
      <c r="C224" s="6"/>
      <c r="D224" s="7"/>
      <c r="E224" s="6"/>
      <c r="F224" s="7"/>
      <c r="G224" s="6"/>
      <c r="H224" s="7"/>
    </row>
    <row r="225" spans="2:8">
      <c r="B225" s="8"/>
      <c r="C225" s="6"/>
      <c r="D225" s="7"/>
      <c r="E225" s="6"/>
      <c r="F225" s="7"/>
      <c r="G225" s="6"/>
      <c r="H225" s="7"/>
    </row>
    <row r="226" spans="2:8">
      <c r="B226" s="8"/>
      <c r="C226" s="6"/>
      <c r="D226" s="7"/>
      <c r="E226" s="6"/>
      <c r="F226" s="7"/>
      <c r="G226" s="6"/>
      <c r="H226" s="7"/>
    </row>
    <row r="227" spans="2:8">
      <c r="B227" s="8"/>
      <c r="C227" s="6"/>
      <c r="D227" s="7"/>
      <c r="E227" s="6"/>
      <c r="F227" s="7"/>
      <c r="G227" s="6"/>
      <c r="H227" s="7"/>
    </row>
    <row r="228" spans="2:8">
      <c r="B228" s="8"/>
      <c r="C228" s="6"/>
      <c r="D228" s="7"/>
      <c r="E228" s="6"/>
      <c r="F228" s="7"/>
      <c r="G228" s="6"/>
      <c r="H228" s="7"/>
    </row>
    <row r="229" spans="2:8">
      <c r="B229" s="8"/>
      <c r="C229" s="6"/>
      <c r="D229" s="7"/>
      <c r="E229" s="6"/>
      <c r="F229" s="7"/>
      <c r="G229" s="6"/>
      <c r="H229" s="7"/>
    </row>
    <row r="230" spans="2:8">
      <c r="B230" s="8"/>
      <c r="C230" s="6"/>
      <c r="D230" s="7"/>
      <c r="E230" s="6"/>
      <c r="F230" s="7"/>
      <c r="G230" s="6"/>
      <c r="H230" s="7"/>
    </row>
    <row r="231" spans="2:8">
      <c r="B231" s="8"/>
      <c r="C231" s="6"/>
      <c r="D231" s="7"/>
      <c r="E231" s="6"/>
      <c r="F231" s="7"/>
      <c r="G231" s="6"/>
      <c r="H231" s="7"/>
    </row>
    <row r="232" spans="2:8">
      <c r="B232" s="8"/>
      <c r="C232" s="6"/>
      <c r="D232" s="7"/>
      <c r="E232" s="6"/>
      <c r="F232" s="7"/>
      <c r="G232" s="6"/>
      <c r="H232" s="7"/>
    </row>
    <row r="233" spans="2:8">
      <c r="B233" s="8"/>
      <c r="C233" s="6"/>
      <c r="D233" s="7"/>
      <c r="E233" s="6"/>
      <c r="F233" s="7"/>
      <c r="G233" s="6"/>
      <c r="H233" s="7"/>
    </row>
    <row r="234" spans="2:8">
      <c r="B234" s="8"/>
      <c r="C234" s="6"/>
      <c r="D234" s="7"/>
      <c r="E234" s="6"/>
      <c r="F234" s="7"/>
      <c r="G234" s="6"/>
      <c r="H234" s="7"/>
    </row>
    <row r="235" spans="2:8">
      <c r="B235" s="8"/>
      <c r="C235" s="6"/>
      <c r="D235" s="7"/>
      <c r="E235" s="6"/>
      <c r="F235" s="7"/>
      <c r="G235" s="6"/>
      <c r="H235" s="7"/>
    </row>
    <row r="236" spans="2:8">
      <c r="B236" s="8"/>
      <c r="C236" s="6"/>
      <c r="D236" s="7"/>
      <c r="E236" s="6"/>
      <c r="F236" s="7"/>
      <c r="G236" s="6"/>
      <c r="H236" s="7"/>
    </row>
    <row r="237" spans="2:8">
      <c r="B237" s="8"/>
      <c r="C237" s="6"/>
      <c r="D237" s="7"/>
      <c r="E237" s="6"/>
      <c r="F237" s="7"/>
      <c r="G237" s="6"/>
      <c r="H237" s="7"/>
    </row>
    <row r="238" spans="2:8">
      <c r="B238" s="8"/>
      <c r="C238" s="6"/>
      <c r="D238" s="7"/>
      <c r="E238" s="6"/>
      <c r="F238" s="7"/>
      <c r="G238" s="6"/>
      <c r="H238" s="7"/>
    </row>
    <row r="239" spans="2:8">
      <c r="B239" s="8"/>
      <c r="C239" s="6"/>
      <c r="D239" s="7"/>
      <c r="E239" s="6"/>
      <c r="F239" s="7"/>
      <c r="G239" s="6"/>
      <c r="H239" s="7"/>
    </row>
    <row r="240" spans="2:8">
      <c r="B240" s="8"/>
      <c r="C240" s="6"/>
      <c r="D240" s="7"/>
      <c r="E240" s="6"/>
      <c r="F240" s="7"/>
      <c r="G240" s="6"/>
      <c r="H240" s="7"/>
    </row>
    <row r="241" spans="2:8">
      <c r="B241" s="8"/>
      <c r="C241" s="6"/>
      <c r="D241" s="7"/>
      <c r="E241" s="6"/>
      <c r="F241" s="7"/>
      <c r="G241" s="6"/>
      <c r="H241" s="7"/>
    </row>
    <row r="242" spans="2:8">
      <c r="B242" s="8"/>
      <c r="C242" s="6"/>
      <c r="D242" s="7"/>
      <c r="E242" s="6"/>
      <c r="F242" s="7"/>
      <c r="G242" s="6"/>
      <c r="H242" s="7"/>
    </row>
    <row r="243" spans="2:8">
      <c r="B243" s="8"/>
      <c r="C243" s="6"/>
      <c r="D243" s="7"/>
      <c r="E243" s="6"/>
      <c r="F243" s="7"/>
      <c r="G243" s="6"/>
      <c r="H243" s="7"/>
    </row>
    <row r="244" spans="2:8">
      <c r="B244" s="8"/>
      <c r="C244" s="6"/>
      <c r="D244" s="7"/>
      <c r="E244" s="6"/>
      <c r="F244" s="7"/>
      <c r="G244" s="6"/>
      <c r="H244" s="7"/>
    </row>
    <row r="245" spans="2:8">
      <c r="B245" s="8"/>
      <c r="C245" s="6"/>
      <c r="D245" s="7"/>
      <c r="E245" s="6"/>
      <c r="F245" s="7"/>
      <c r="G245" s="6"/>
      <c r="H245" s="7"/>
    </row>
    <row r="246" spans="2:8">
      <c r="B246" s="8"/>
      <c r="C246" s="6"/>
      <c r="D246" s="7"/>
      <c r="E246" s="6"/>
      <c r="F246" s="7"/>
      <c r="G246" s="6"/>
      <c r="H246" s="7"/>
    </row>
    <row r="247" spans="2:8">
      <c r="B247" s="8"/>
      <c r="C247" s="6"/>
      <c r="D247" s="7"/>
      <c r="E247" s="6"/>
      <c r="F247" s="7"/>
      <c r="G247" s="6"/>
      <c r="H247" s="7"/>
    </row>
    <row r="248" spans="2:8">
      <c r="B248" s="8"/>
      <c r="C248" s="6"/>
      <c r="D248" s="7"/>
      <c r="E248" s="6"/>
      <c r="F248" s="7"/>
      <c r="G248" s="6"/>
      <c r="H248" s="7"/>
    </row>
    <row r="249" spans="2:8">
      <c r="B249" s="8"/>
      <c r="C249" s="6"/>
      <c r="D249" s="7"/>
      <c r="E249" s="6"/>
      <c r="F249" s="7"/>
      <c r="G249" s="6"/>
      <c r="H249" s="7"/>
    </row>
    <row r="250" spans="2:8">
      <c r="B250" s="8"/>
      <c r="C250" s="6"/>
      <c r="D250" s="7"/>
      <c r="E250" s="6"/>
      <c r="F250" s="7"/>
      <c r="G250" s="6"/>
      <c r="H250" s="7"/>
    </row>
    <row r="251" spans="2:8">
      <c r="B251" s="8"/>
      <c r="C251" s="6"/>
      <c r="D251" s="7"/>
      <c r="E251" s="6"/>
      <c r="F251" s="7"/>
      <c r="G251" s="6"/>
      <c r="H251" s="7"/>
    </row>
    <row r="252" spans="2:8">
      <c r="B252" s="8"/>
      <c r="C252" s="6"/>
      <c r="D252" s="7"/>
      <c r="E252" s="6"/>
      <c r="F252" s="7"/>
      <c r="G252" s="6"/>
      <c r="H252" s="7"/>
    </row>
    <row r="253" spans="2:8">
      <c r="B253" s="8"/>
      <c r="C253" s="6"/>
      <c r="D253" s="7"/>
      <c r="E253" s="6"/>
      <c r="F253" s="7"/>
      <c r="G253" s="6"/>
      <c r="H253" s="7"/>
    </row>
    <row r="254" spans="2:8">
      <c r="B254" s="8"/>
      <c r="C254" s="6"/>
      <c r="D254" s="7"/>
      <c r="E254" s="6"/>
      <c r="F254" s="7"/>
      <c r="G254" s="6"/>
      <c r="H254" s="7"/>
    </row>
    <row r="255" spans="2:8">
      <c r="B255" s="8"/>
      <c r="C255" s="6"/>
      <c r="D255" s="7"/>
      <c r="E255" s="6"/>
      <c r="F255" s="7"/>
      <c r="G255" s="6"/>
      <c r="H255" s="7"/>
    </row>
    <row r="256" spans="2:8">
      <c r="B256" s="8"/>
      <c r="C256" s="6"/>
      <c r="D256" s="7"/>
      <c r="E256" s="6"/>
      <c r="F256" s="7"/>
      <c r="G256" s="6"/>
      <c r="H256" s="7"/>
    </row>
    <row r="257" spans="2:8">
      <c r="B257" s="8"/>
      <c r="C257" s="6"/>
      <c r="D257" s="7"/>
      <c r="E257" s="6"/>
      <c r="F257" s="7"/>
      <c r="G257" s="6"/>
      <c r="H257" s="7"/>
    </row>
    <row r="258" spans="2:8">
      <c r="B258" s="8"/>
      <c r="C258" s="6"/>
      <c r="D258" s="7"/>
      <c r="E258" s="6"/>
      <c r="F258" s="7"/>
      <c r="G258" s="6"/>
      <c r="H258" s="7"/>
    </row>
    <row r="259" spans="2:8">
      <c r="B259" s="8"/>
      <c r="C259" s="6"/>
      <c r="D259" s="7"/>
      <c r="E259" s="6"/>
      <c r="F259" s="7"/>
      <c r="G259" s="6"/>
      <c r="H259" s="7"/>
    </row>
    <row r="260" spans="2:8">
      <c r="B260" s="8"/>
      <c r="C260" s="6"/>
      <c r="D260" s="7"/>
      <c r="E260" s="6"/>
      <c r="F260" s="7"/>
      <c r="G260" s="6"/>
      <c r="H260" s="7"/>
    </row>
    <row r="261" spans="2:8">
      <c r="B261" s="8"/>
      <c r="C261" s="6"/>
      <c r="D261" s="7"/>
      <c r="E261" s="6"/>
      <c r="F261" s="7"/>
      <c r="G261" s="6"/>
      <c r="H261" s="7"/>
    </row>
    <row r="262" spans="2:8">
      <c r="B262" s="8"/>
      <c r="C262" s="6"/>
      <c r="D262" s="7"/>
      <c r="E262" s="6"/>
      <c r="F262" s="7"/>
      <c r="G262" s="6"/>
      <c r="H262" s="7"/>
    </row>
    <row r="263" spans="2:8">
      <c r="B263" s="8"/>
      <c r="C263" s="6"/>
      <c r="D263" s="7"/>
      <c r="E263" s="6"/>
      <c r="F263" s="7"/>
      <c r="G263" s="6"/>
      <c r="H263" s="7"/>
    </row>
    <row r="264" spans="2:8">
      <c r="B264" s="8"/>
      <c r="C264" s="6"/>
      <c r="D264" s="7"/>
      <c r="E264" s="6"/>
      <c r="F264" s="7"/>
      <c r="G264" s="6"/>
      <c r="H264" s="7"/>
    </row>
    <row r="265" spans="2:8">
      <c r="B265" s="8"/>
      <c r="C265" s="6"/>
      <c r="D265" s="7"/>
      <c r="E265" s="6"/>
      <c r="F265" s="7"/>
      <c r="G265" s="6"/>
      <c r="H265" s="7"/>
    </row>
    <row r="266" spans="2:8">
      <c r="B266" s="8"/>
      <c r="C266" s="6"/>
      <c r="D266" s="7"/>
      <c r="E266" s="6"/>
      <c r="F266" s="7"/>
      <c r="G266" s="6"/>
      <c r="H266" s="7"/>
    </row>
    <row r="267" spans="2:8">
      <c r="B267" s="8"/>
      <c r="C267" s="6"/>
      <c r="D267" s="7"/>
      <c r="E267" s="6"/>
      <c r="F267" s="7"/>
      <c r="G267" s="6"/>
      <c r="H267" s="7"/>
    </row>
    <row r="268" spans="2:8">
      <c r="B268" s="8"/>
      <c r="C268" s="6"/>
      <c r="D268" s="7"/>
      <c r="E268" s="6"/>
      <c r="F268" s="7"/>
      <c r="G268" s="6"/>
      <c r="H268" s="7"/>
    </row>
    <row r="269" spans="2:8">
      <c r="B269" s="8"/>
      <c r="C269" s="6"/>
      <c r="D269" s="7"/>
      <c r="E269" s="6"/>
      <c r="F269" s="7"/>
      <c r="G269" s="6"/>
      <c r="H269" s="7"/>
    </row>
    <row r="270" spans="2:8">
      <c r="B270" s="8"/>
      <c r="C270" s="6"/>
      <c r="D270" s="7"/>
      <c r="E270" s="6"/>
      <c r="F270" s="7"/>
      <c r="G270" s="6"/>
      <c r="H270" s="7"/>
    </row>
    <row r="271" spans="2:8">
      <c r="B271" s="8"/>
      <c r="C271" s="6"/>
      <c r="D271" s="7"/>
      <c r="E271" s="6"/>
      <c r="F271" s="7"/>
      <c r="G271" s="6"/>
      <c r="H271" s="7"/>
    </row>
    <row r="272" spans="2:8">
      <c r="B272" s="8"/>
      <c r="C272" s="6"/>
      <c r="D272" s="7"/>
      <c r="E272" s="6"/>
      <c r="F272" s="7"/>
      <c r="G272" s="6"/>
      <c r="H272" s="7"/>
    </row>
    <row r="273" spans="2:8">
      <c r="B273" s="8"/>
      <c r="C273" s="6"/>
      <c r="D273" s="7"/>
      <c r="E273" s="6"/>
      <c r="F273" s="7"/>
      <c r="G273" s="6"/>
      <c r="H273" s="7"/>
    </row>
    <row r="274" spans="2:8">
      <c r="B274" s="8"/>
      <c r="C274" s="6"/>
      <c r="D274" s="7"/>
      <c r="E274" s="6"/>
      <c r="F274" s="7"/>
      <c r="G274" s="6"/>
      <c r="H274" s="7"/>
    </row>
    <row r="275" spans="2:8">
      <c r="B275" s="8"/>
      <c r="C275" s="6"/>
      <c r="D275" s="7"/>
      <c r="E275" s="6"/>
      <c r="F275" s="7"/>
      <c r="G275" s="6"/>
      <c r="H275" s="7"/>
    </row>
    <row r="276" spans="2:8">
      <c r="B276" s="8"/>
      <c r="C276" s="6"/>
      <c r="D276" s="7"/>
      <c r="E276" s="6"/>
      <c r="F276" s="7"/>
      <c r="G276" s="6"/>
      <c r="H276" s="7"/>
    </row>
    <row r="277" spans="2:8">
      <c r="B277" s="8"/>
      <c r="C277" s="6"/>
      <c r="D277" s="7"/>
      <c r="E277" s="6"/>
      <c r="F277" s="7"/>
      <c r="G277" s="6"/>
      <c r="H277" s="7"/>
    </row>
    <row r="278" spans="2:8">
      <c r="B278" s="8"/>
      <c r="C278" s="6"/>
      <c r="D278" s="7"/>
      <c r="E278" s="6"/>
      <c r="F278" s="7"/>
      <c r="G278" s="6"/>
      <c r="H278" s="7"/>
    </row>
    <row r="279" spans="2:8">
      <c r="B279" s="8"/>
      <c r="C279" s="6"/>
      <c r="D279" s="7"/>
      <c r="E279" s="6"/>
      <c r="F279" s="7"/>
      <c r="G279" s="6"/>
      <c r="H279" s="7"/>
    </row>
    <row r="280" spans="2:8">
      <c r="B280" s="8"/>
      <c r="C280" s="6"/>
      <c r="D280" s="7"/>
      <c r="E280" s="6"/>
      <c r="F280" s="7"/>
      <c r="G280" s="6"/>
      <c r="H280" s="7"/>
    </row>
    <row r="281" spans="2:8">
      <c r="B281" s="8"/>
      <c r="C281" s="6"/>
      <c r="D281" s="7"/>
      <c r="E281" s="6"/>
      <c r="F281" s="7"/>
      <c r="G281" s="6"/>
      <c r="H281" s="7"/>
    </row>
    <row r="282" spans="2:8">
      <c r="B282" s="8"/>
      <c r="C282" s="6"/>
      <c r="D282" s="7"/>
      <c r="E282" s="6"/>
      <c r="F282" s="7"/>
      <c r="G282" s="6"/>
      <c r="H282" s="7"/>
    </row>
    <row r="283" spans="2:8">
      <c r="B283" s="8"/>
      <c r="C283" s="6"/>
      <c r="D283" s="7"/>
      <c r="E283" s="6"/>
      <c r="F283" s="7"/>
      <c r="G283" s="6"/>
      <c r="H283" s="7"/>
    </row>
    <row r="284" spans="2:8">
      <c r="B284" s="8"/>
      <c r="C284" s="6"/>
      <c r="D284" s="7"/>
      <c r="E284" s="6"/>
      <c r="F284" s="7"/>
      <c r="G284" s="6"/>
      <c r="H284" s="7"/>
    </row>
    <row r="285" spans="2:8">
      <c r="B285" s="8"/>
      <c r="C285" s="6"/>
      <c r="D285" s="7"/>
      <c r="E285" s="6"/>
      <c r="F285" s="7"/>
      <c r="G285" s="6"/>
      <c r="H285" s="7"/>
    </row>
    <row r="286" spans="2:8">
      <c r="B286" s="8"/>
      <c r="C286" s="6"/>
      <c r="D286" s="7"/>
      <c r="E286" s="6"/>
      <c r="F286" s="7"/>
      <c r="G286" s="6"/>
      <c r="H286" s="7"/>
    </row>
    <row r="287" spans="2:8">
      <c r="B287" s="8"/>
      <c r="C287" s="6"/>
      <c r="D287" s="7"/>
      <c r="E287" s="6"/>
      <c r="F287" s="7"/>
      <c r="G287" s="6"/>
      <c r="H287" s="7"/>
    </row>
    <row r="288" spans="2:8">
      <c r="B288" s="8"/>
      <c r="C288" s="6"/>
      <c r="D288" s="7"/>
      <c r="E288" s="6"/>
      <c r="F288" s="7"/>
      <c r="G288" s="6"/>
      <c r="H288" s="7"/>
    </row>
    <row r="289" spans="2:8">
      <c r="B289" s="8"/>
      <c r="C289" s="6"/>
      <c r="D289" s="7"/>
      <c r="E289" s="6"/>
      <c r="F289" s="7"/>
      <c r="G289" s="6"/>
      <c r="H289" s="7"/>
    </row>
    <row r="290" spans="2:8">
      <c r="B290" s="8"/>
      <c r="C290" s="6"/>
      <c r="D290" s="7"/>
      <c r="E290" s="6"/>
      <c r="F290" s="7"/>
      <c r="G290" s="6"/>
      <c r="H290" s="7"/>
    </row>
    <row r="291" spans="2:8">
      <c r="B291" s="8"/>
      <c r="C291" s="6"/>
      <c r="D291" s="7"/>
      <c r="E291" s="6"/>
      <c r="F291" s="7"/>
      <c r="G291" s="6"/>
      <c r="H291" s="7"/>
    </row>
    <row r="292" spans="2:8">
      <c r="B292" s="8"/>
      <c r="C292" s="6"/>
      <c r="D292" s="7"/>
      <c r="E292" s="6"/>
      <c r="F292" s="7"/>
      <c r="G292" s="6"/>
      <c r="H292" s="7"/>
    </row>
    <row r="293" spans="2:8">
      <c r="B293" s="8"/>
      <c r="C293" s="6"/>
      <c r="D293" s="7"/>
      <c r="E293" s="6"/>
      <c r="F293" s="7"/>
      <c r="G293" s="6"/>
      <c r="H293" s="7"/>
    </row>
    <row r="294" spans="2:8">
      <c r="B294" s="8"/>
      <c r="C294" s="6"/>
      <c r="D294" s="7"/>
      <c r="E294" s="6"/>
      <c r="F294" s="7"/>
      <c r="G294" s="6"/>
      <c r="H294" s="7"/>
    </row>
    <row r="295" spans="2:8">
      <c r="B295" s="8"/>
      <c r="C295" s="6"/>
      <c r="D295" s="7"/>
      <c r="E295" s="6"/>
      <c r="F295" s="7"/>
      <c r="G295" s="6"/>
      <c r="H295" s="7"/>
    </row>
    <row r="296" spans="2:8">
      <c r="B296" s="8"/>
      <c r="C296" s="6"/>
      <c r="D296" s="7"/>
      <c r="E296" s="6"/>
      <c r="F296" s="7"/>
      <c r="G296" s="6"/>
      <c r="H296" s="7"/>
    </row>
    <row r="297" spans="2:8">
      <c r="B297" s="8"/>
      <c r="C297" s="6"/>
      <c r="D297" s="7"/>
      <c r="E297" s="6"/>
      <c r="F297" s="7"/>
      <c r="G297" s="6"/>
      <c r="H297" s="7"/>
    </row>
    <row r="298" spans="2:8">
      <c r="B298" s="8"/>
      <c r="C298" s="6"/>
      <c r="D298" s="7"/>
      <c r="E298" s="6"/>
      <c r="F298" s="7"/>
      <c r="G298" s="6"/>
      <c r="H298" s="7"/>
    </row>
    <row r="299" spans="2:8">
      <c r="B299" s="8"/>
      <c r="C299" s="6"/>
      <c r="D299" s="7"/>
      <c r="E299" s="6"/>
      <c r="F299" s="7"/>
      <c r="G299" s="6"/>
      <c r="H299" s="7"/>
    </row>
    <row r="300" spans="2:8">
      <c r="B300" s="8"/>
      <c r="C300" s="6"/>
      <c r="D300" s="7"/>
      <c r="E300" s="6"/>
      <c r="F300" s="7"/>
      <c r="G300" s="6"/>
      <c r="H300" s="7"/>
    </row>
    <row r="301" spans="2:8">
      <c r="B301" s="8"/>
      <c r="C301" s="6"/>
      <c r="D301" s="7"/>
      <c r="E301" s="6"/>
      <c r="F301" s="7"/>
      <c r="G301" s="6"/>
      <c r="H301" s="7"/>
    </row>
    <row r="302" spans="2:8">
      <c r="B302" s="8"/>
      <c r="C302" s="6"/>
      <c r="D302" s="7"/>
      <c r="E302" s="6"/>
      <c r="F302" s="7"/>
      <c r="G302" s="6"/>
      <c r="H302" s="7"/>
    </row>
    <row r="303" spans="2:8">
      <c r="B303" s="8"/>
      <c r="C303" s="6"/>
      <c r="D303" s="7"/>
      <c r="E303" s="6"/>
      <c r="F303" s="7"/>
      <c r="G303" s="6"/>
      <c r="H303" s="7"/>
    </row>
    <row r="304" spans="2:8">
      <c r="B304" s="8"/>
      <c r="C304" s="6"/>
      <c r="D304" s="7"/>
      <c r="E304" s="6"/>
      <c r="F304" s="7"/>
      <c r="G304" s="6"/>
      <c r="H304" s="7"/>
    </row>
    <row r="305" spans="2:8">
      <c r="B305" s="8"/>
      <c r="C305" s="6"/>
      <c r="D305" s="7"/>
      <c r="E305" s="6"/>
      <c r="F305" s="7"/>
      <c r="G305" s="6"/>
      <c r="H305" s="7"/>
    </row>
    <row r="306" spans="2:8">
      <c r="B306" s="8"/>
      <c r="C306" s="6"/>
      <c r="D306" s="7"/>
      <c r="E306" s="6"/>
      <c r="F306" s="7"/>
      <c r="G306" s="6"/>
      <c r="H306" s="7"/>
    </row>
    <row r="307" spans="2:8">
      <c r="B307" s="8"/>
      <c r="C307" s="6"/>
      <c r="D307" s="7"/>
      <c r="E307" s="6"/>
      <c r="F307" s="7"/>
      <c r="G307" s="6"/>
      <c r="H307" s="7"/>
    </row>
    <row r="308" spans="2:8">
      <c r="B308" s="8"/>
      <c r="C308" s="6"/>
      <c r="D308" s="7"/>
      <c r="E308" s="6"/>
      <c r="F308" s="7"/>
      <c r="G308" s="6"/>
      <c r="H308" s="7"/>
    </row>
    <row r="309" spans="2:8">
      <c r="B309" s="8"/>
      <c r="C309" s="6"/>
      <c r="D309" s="7"/>
      <c r="E309" s="6"/>
      <c r="F309" s="7"/>
      <c r="G309" s="6"/>
      <c r="H309" s="7"/>
    </row>
    <row r="310" spans="2:8">
      <c r="B310" s="8"/>
      <c r="C310" s="6"/>
      <c r="D310" s="7"/>
      <c r="E310" s="6"/>
      <c r="F310" s="7"/>
      <c r="G310" s="6"/>
      <c r="H310" s="7"/>
    </row>
    <row r="311" spans="2:8">
      <c r="B311" s="8"/>
      <c r="C311" s="6"/>
      <c r="D311" s="7"/>
      <c r="E311" s="6"/>
      <c r="F311" s="7"/>
      <c r="G311" s="6"/>
      <c r="H311" s="7"/>
    </row>
    <row r="312" spans="2:8">
      <c r="B312" s="8"/>
      <c r="C312" s="6"/>
      <c r="D312" s="7"/>
      <c r="E312" s="6"/>
      <c r="F312" s="7"/>
      <c r="G312" s="6"/>
      <c r="H312" s="7"/>
    </row>
    <row r="313" spans="2:8">
      <c r="B313" s="8"/>
      <c r="C313" s="6"/>
      <c r="D313" s="7"/>
      <c r="E313" s="6"/>
      <c r="F313" s="7"/>
      <c r="G313" s="6"/>
      <c r="H313" s="7"/>
    </row>
    <row r="314" spans="2:8">
      <c r="B314" s="8"/>
      <c r="C314" s="6"/>
      <c r="D314" s="7"/>
      <c r="E314" s="6"/>
      <c r="F314" s="7"/>
      <c r="G314" s="6"/>
      <c r="H314" s="7"/>
    </row>
    <row r="315" spans="2:8">
      <c r="B315" s="8"/>
      <c r="C315" s="6"/>
      <c r="D315" s="7"/>
      <c r="E315" s="6"/>
      <c r="F315" s="7"/>
      <c r="G315" s="6"/>
      <c r="H315" s="7"/>
    </row>
    <row r="316" spans="2:8">
      <c r="B316" s="8"/>
      <c r="C316" s="6"/>
      <c r="D316" s="7"/>
      <c r="E316" s="6"/>
      <c r="F316" s="7"/>
      <c r="G316" s="6"/>
      <c r="H316" s="7"/>
    </row>
    <row r="317" spans="2:8">
      <c r="B317" s="8"/>
      <c r="C317" s="6"/>
      <c r="D317" s="7"/>
      <c r="E317" s="6"/>
      <c r="F317" s="7"/>
      <c r="G317" s="6"/>
      <c r="H317" s="7"/>
    </row>
    <row r="318" spans="2:8">
      <c r="B318" s="8"/>
      <c r="C318" s="6"/>
      <c r="D318" s="7"/>
      <c r="E318" s="6"/>
      <c r="F318" s="7"/>
      <c r="G318" s="6"/>
      <c r="H318" s="7"/>
    </row>
    <row r="319" spans="2:8">
      <c r="B319" s="8"/>
      <c r="C319" s="6"/>
      <c r="D319" s="7"/>
      <c r="E319" s="6"/>
      <c r="F319" s="7"/>
      <c r="G319" s="6"/>
      <c r="H319" s="7"/>
    </row>
    <row r="320" spans="2:8">
      <c r="B320" s="8"/>
      <c r="C320" s="6"/>
      <c r="D320" s="7"/>
      <c r="E320" s="6"/>
      <c r="F320" s="7"/>
      <c r="G320" s="6"/>
      <c r="H320" s="7"/>
    </row>
    <row r="321" spans="2:8">
      <c r="B321" s="8"/>
      <c r="C321" s="6"/>
      <c r="D321" s="7"/>
      <c r="E321" s="6"/>
      <c r="F321" s="7"/>
      <c r="G321" s="6"/>
      <c r="H321" s="7"/>
    </row>
    <row r="322" spans="2:8">
      <c r="B322" s="8"/>
      <c r="C322" s="6"/>
      <c r="D322" s="7"/>
      <c r="E322" s="6"/>
      <c r="F322" s="7"/>
      <c r="G322" s="6"/>
      <c r="H322" s="7"/>
    </row>
    <row r="323" spans="2:8">
      <c r="B323" s="8"/>
      <c r="C323" s="6"/>
      <c r="D323" s="7"/>
      <c r="E323" s="6"/>
      <c r="F323" s="7"/>
      <c r="G323" s="6"/>
      <c r="H323" s="7"/>
    </row>
    <row r="324" spans="2:8">
      <c r="B324" s="8"/>
      <c r="C324" s="6"/>
      <c r="D324" s="7"/>
      <c r="E324" s="6"/>
      <c r="F324" s="7"/>
      <c r="G324" s="6"/>
      <c r="H324" s="7"/>
    </row>
    <row r="325" spans="2:8">
      <c r="B325" s="8"/>
      <c r="C325" s="6"/>
      <c r="D325" s="7"/>
      <c r="E325" s="6"/>
      <c r="F325" s="7"/>
      <c r="G325" s="6"/>
      <c r="H325" s="7"/>
    </row>
    <row r="326" spans="2:8">
      <c r="B326" s="8"/>
      <c r="C326" s="6"/>
      <c r="D326" s="7"/>
      <c r="E326" s="6"/>
      <c r="F326" s="7"/>
      <c r="G326" s="6"/>
      <c r="H326" s="7"/>
    </row>
    <row r="327" spans="2:8">
      <c r="B327" s="8"/>
      <c r="C327" s="6"/>
      <c r="D327" s="7"/>
      <c r="E327" s="6"/>
      <c r="F327" s="7"/>
      <c r="G327" s="6"/>
      <c r="H327" s="7"/>
    </row>
    <row r="328" spans="2:8">
      <c r="B328" s="8"/>
      <c r="C328" s="6"/>
      <c r="D328" s="7"/>
      <c r="E328" s="6"/>
      <c r="F328" s="7"/>
      <c r="G328" s="6"/>
      <c r="H328" s="7"/>
    </row>
    <row r="329" spans="2:8">
      <c r="B329" s="8"/>
      <c r="C329" s="6"/>
      <c r="D329" s="7"/>
      <c r="E329" s="6"/>
      <c r="F329" s="7"/>
      <c r="G329" s="6"/>
      <c r="H329" s="7"/>
    </row>
    <row r="330" spans="2:8">
      <c r="B330" s="8"/>
      <c r="C330" s="6"/>
      <c r="D330" s="7"/>
      <c r="E330" s="6"/>
      <c r="F330" s="7"/>
      <c r="G330" s="6"/>
      <c r="H330" s="7"/>
    </row>
    <row r="331" spans="2:8">
      <c r="B331" s="8"/>
      <c r="C331" s="6"/>
      <c r="D331" s="7"/>
      <c r="E331" s="6"/>
      <c r="F331" s="7"/>
      <c r="G331" s="6"/>
      <c r="H331" s="7"/>
    </row>
    <row r="332" spans="2:8">
      <c r="B332" s="8"/>
      <c r="C332" s="6"/>
      <c r="D332" s="7"/>
      <c r="E332" s="6"/>
      <c r="F332" s="7"/>
      <c r="G332" s="6"/>
      <c r="H332" s="7"/>
    </row>
    <row r="333" spans="2:8">
      <c r="B333" s="8"/>
      <c r="C333" s="6"/>
      <c r="D333" s="7"/>
      <c r="E333" s="6"/>
      <c r="F333" s="7"/>
      <c r="G333" s="6"/>
      <c r="H333" s="7"/>
    </row>
    <row r="334" spans="2:8">
      <c r="B334" s="8"/>
      <c r="C334" s="6"/>
      <c r="D334" s="7"/>
      <c r="E334" s="6"/>
      <c r="F334" s="7"/>
      <c r="G334" s="6"/>
      <c r="H334" s="7"/>
    </row>
    <row r="335" spans="2:8">
      <c r="B335" s="8"/>
      <c r="C335" s="6"/>
      <c r="D335" s="7"/>
      <c r="E335" s="6"/>
      <c r="F335" s="7"/>
      <c r="G335" s="6"/>
      <c r="H335" s="7"/>
    </row>
    <row r="336" spans="2:8">
      <c r="B336" s="8"/>
      <c r="C336" s="6"/>
      <c r="D336" s="7"/>
      <c r="E336" s="6"/>
      <c r="F336" s="7"/>
      <c r="G336" s="6"/>
      <c r="H336" s="7"/>
    </row>
    <row r="337" spans="2:8">
      <c r="B337" s="8"/>
      <c r="C337" s="6"/>
      <c r="D337" s="7"/>
      <c r="E337" s="6"/>
      <c r="F337" s="7"/>
      <c r="G337" s="6"/>
      <c r="H337" s="7"/>
    </row>
    <row r="338" spans="2:8">
      <c r="B338" s="8"/>
      <c r="C338" s="6"/>
      <c r="D338" s="7"/>
      <c r="E338" s="6"/>
      <c r="F338" s="7"/>
      <c r="G338" s="6"/>
      <c r="H338" s="7"/>
    </row>
    <row r="339" spans="2:8">
      <c r="B339" s="8"/>
      <c r="C339" s="6"/>
      <c r="D339" s="7"/>
      <c r="E339" s="6"/>
      <c r="F339" s="7"/>
      <c r="G339" s="6"/>
      <c r="H339" s="7"/>
    </row>
    <row r="340" spans="2:8">
      <c r="B340" s="8"/>
      <c r="C340" s="6"/>
      <c r="D340" s="7"/>
      <c r="E340" s="6"/>
      <c r="F340" s="7"/>
      <c r="G340" s="6"/>
      <c r="H340" s="7"/>
    </row>
    <row r="341" spans="2:8">
      <c r="B341" s="8"/>
      <c r="C341" s="6"/>
      <c r="D341" s="7"/>
      <c r="E341" s="6"/>
      <c r="F341" s="7"/>
      <c r="G341" s="6"/>
      <c r="H341" s="7"/>
    </row>
    <row r="342" spans="2:8">
      <c r="B342" s="8"/>
      <c r="C342" s="6"/>
      <c r="D342" s="7"/>
      <c r="E342" s="6"/>
      <c r="F342" s="7"/>
      <c r="G342" s="6"/>
      <c r="H342" s="7"/>
    </row>
    <row r="343" spans="2:8">
      <c r="B343" s="8"/>
      <c r="C343" s="6"/>
      <c r="D343" s="7"/>
      <c r="E343" s="6"/>
      <c r="F343" s="7"/>
      <c r="G343" s="6"/>
      <c r="H343" s="7"/>
    </row>
    <row r="344" spans="2:8">
      <c r="B344" s="8"/>
      <c r="C344" s="6"/>
      <c r="D344" s="7"/>
      <c r="E344" s="6"/>
      <c r="F344" s="7"/>
      <c r="G344" s="6"/>
      <c r="H344" s="7"/>
    </row>
    <row r="345" spans="2:8">
      <c r="B345" s="8"/>
      <c r="C345" s="6"/>
      <c r="D345" s="7"/>
      <c r="E345" s="6"/>
      <c r="F345" s="7"/>
      <c r="G345" s="6"/>
      <c r="H345" s="7"/>
    </row>
    <row r="346" spans="2:8">
      <c r="B346" s="8"/>
      <c r="C346" s="6"/>
      <c r="D346" s="7"/>
      <c r="E346" s="6"/>
      <c r="F346" s="7"/>
      <c r="G346" s="6"/>
      <c r="H346" s="7"/>
    </row>
    <row r="347" spans="2:8">
      <c r="B347" s="8"/>
      <c r="C347" s="6"/>
      <c r="D347" s="7"/>
      <c r="E347" s="6"/>
      <c r="F347" s="7"/>
      <c r="G347" s="6"/>
      <c r="H347" s="7"/>
    </row>
    <row r="348" spans="2:8">
      <c r="B348" s="8"/>
      <c r="C348" s="6"/>
      <c r="D348" s="7"/>
      <c r="E348" s="6"/>
      <c r="F348" s="7"/>
      <c r="G348" s="6"/>
      <c r="H348" s="7"/>
    </row>
    <row r="349" spans="2:8">
      <c r="B349" s="8"/>
      <c r="C349" s="6"/>
      <c r="D349" s="7"/>
      <c r="E349" s="6"/>
      <c r="F349" s="7"/>
      <c r="G349" s="6"/>
      <c r="H349" s="7"/>
    </row>
    <row r="350" spans="2:8">
      <c r="B350" s="8"/>
      <c r="C350" s="6"/>
      <c r="D350" s="7"/>
      <c r="E350" s="6"/>
      <c r="F350" s="7"/>
      <c r="G350" s="6"/>
      <c r="H350" s="7"/>
    </row>
    <row r="351" spans="2:8">
      <c r="B351" s="8"/>
      <c r="C351" s="6"/>
      <c r="D351" s="7"/>
      <c r="E351" s="6"/>
      <c r="F351" s="7"/>
      <c r="G351" s="6"/>
      <c r="H351" s="7"/>
    </row>
    <row r="352" spans="2:8">
      <c r="B352" s="8"/>
      <c r="C352" s="6"/>
      <c r="D352" s="7"/>
      <c r="E352" s="6"/>
      <c r="F352" s="7"/>
      <c r="G352" s="6"/>
      <c r="H352" s="7"/>
    </row>
    <row r="353" spans="2:8">
      <c r="B353" s="8"/>
      <c r="C353" s="6"/>
      <c r="D353" s="7"/>
      <c r="E353" s="6"/>
      <c r="F353" s="7"/>
      <c r="G353" s="6"/>
      <c r="H353" s="7"/>
    </row>
    <row r="354" spans="2:8">
      <c r="B354" s="8"/>
      <c r="C354" s="6"/>
      <c r="D354" s="7"/>
      <c r="E354" s="6"/>
      <c r="F354" s="7"/>
      <c r="G354" s="6"/>
      <c r="H354" s="7"/>
    </row>
    <row r="355" spans="2:8">
      <c r="B355" s="8"/>
      <c r="C355" s="6"/>
      <c r="D355" s="7"/>
      <c r="E355" s="6"/>
      <c r="F355" s="7"/>
      <c r="G355" s="6"/>
      <c r="H355" s="7"/>
    </row>
    <row r="356" spans="2:8">
      <c r="B356" s="8"/>
      <c r="C356" s="6"/>
      <c r="D356" s="7"/>
      <c r="E356" s="6"/>
      <c r="F356" s="7"/>
      <c r="G356" s="6"/>
      <c r="H356" s="7"/>
    </row>
    <row r="357" spans="2:8">
      <c r="B357" s="8"/>
      <c r="C357" s="6"/>
      <c r="D357" s="7"/>
      <c r="E357" s="6"/>
      <c r="F357" s="7"/>
      <c r="G357" s="6"/>
      <c r="H357" s="7"/>
    </row>
    <row r="358" spans="2:8">
      <c r="B358" s="8"/>
      <c r="C358" s="6"/>
      <c r="D358" s="7"/>
      <c r="E358" s="6"/>
      <c r="F358" s="7"/>
      <c r="G358" s="6"/>
      <c r="H358" s="7"/>
    </row>
    <row r="359" spans="2:8">
      <c r="B359" s="8"/>
      <c r="C359" s="6"/>
      <c r="D359" s="7"/>
      <c r="E359" s="6"/>
      <c r="F359" s="7"/>
      <c r="G359" s="6"/>
      <c r="H359" s="7"/>
    </row>
    <row r="360" spans="2:8">
      <c r="B360" s="8"/>
      <c r="C360" s="6"/>
      <c r="D360" s="7"/>
      <c r="E360" s="6"/>
      <c r="F360" s="7"/>
      <c r="G360" s="6"/>
      <c r="H360" s="7"/>
    </row>
    <row r="361" spans="2:8">
      <c r="B361" s="8"/>
      <c r="C361" s="6"/>
      <c r="D361" s="7"/>
      <c r="E361" s="6"/>
      <c r="F361" s="7"/>
      <c r="G361" s="6"/>
      <c r="H361" s="7"/>
    </row>
    <row r="362" spans="2:8">
      <c r="B362" s="8"/>
      <c r="C362" s="6"/>
      <c r="D362" s="7"/>
      <c r="E362" s="6"/>
      <c r="F362" s="7"/>
      <c r="G362" s="6"/>
      <c r="H362" s="7"/>
    </row>
    <row r="363" spans="2:8">
      <c r="B363" s="8"/>
      <c r="C363" s="6"/>
      <c r="D363" s="7"/>
      <c r="E363" s="6"/>
      <c r="F363" s="7"/>
      <c r="G363" s="6"/>
      <c r="H363" s="7"/>
    </row>
    <row r="364" spans="2:8">
      <c r="B364" s="8"/>
      <c r="C364" s="6"/>
      <c r="D364" s="7"/>
      <c r="E364" s="6"/>
      <c r="F364" s="7"/>
      <c r="G364" s="6"/>
      <c r="H364" s="7"/>
    </row>
    <row r="365" spans="2:8">
      <c r="B365" s="8"/>
      <c r="C365" s="6"/>
      <c r="D365" s="7"/>
      <c r="E365" s="6"/>
      <c r="F365" s="7"/>
      <c r="G365" s="6"/>
      <c r="H365" s="7"/>
    </row>
    <row r="366" spans="2:8">
      <c r="B366" s="8"/>
      <c r="C366" s="6"/>
      <c r="D366" s="7"/>
      <c r="E366" s="6"/>
      <c r="F366" s="7"/>
      <c r="G366" s="6"/>
      <c r="H366" s="7"/>
    </row>
    <row r="367" spans="2:8">
      <c r="B367" s="8"/>
      <c r="C367" s="6"/>
      <c r="D367" s="7"/>
      <c r="E367" s="6"/>
      <c r="F367" s="7"/>
      <c r="G367" s="6"/>
      <c r="H367" s="7"/>
    </row>
    <row r="368" spans="2:8">
      <c r="B368" s="8"/>
      <c r="C368" s="6"/>
      <c r="D368" s="7"/>
      <c r="E368" s="6"/>
      <c r="F368" s="7"/>
      <c r="G368" s="6"/>
      <c r="H368" s="7"/>
    </row>
    <row r="369" spans="2:8">
      <c r="B369" s="8"/>
      <c r="C369" s="6"/>
      <c r="D369" s="7"/>
      <c r="E369" s="6"/>
      <c r="F369" s="7"/>
      <c r="G369" s="6"/>
      <c r="H369" s="7"/>
    </row>
    <row r="370" spans="2:8">
      <c r="B370" s="8"/>
      <c r="C370" s="6"/>
      <c r="D370" s="7"/>
      <c r="E370" s="6"/>
      <c r="F370" s="7"/>
      <c r="G370" s="6"/>
      <c r="H370" s="7"/>
    </row>
    <row r="371" spans="2:8">
      <c r="B371" s="8"/>
      <c r="C371" s="6"/>
      <c r="D371" s="7"/>
      <c r="E371" s="6"/>
      <c r="F371" s="7"/>
      <c r="G371" s="6"/>
      <c r="H371" s="7"/>
    </row>
    <row r="372" spans="2:8">
      <c r="B372" s="8"/>
      <c r="C372" s="6"/>
      <c r="D372" s="7"/>
      <c r="E372" s="6"/>
      <c r="F372" s="7"/>
      <c r="G372" s="6"/>
      <c r="H372" s="7"/>
    </row>
    <row r="373" spans="2:8">
      <c r="B373" s="8"/>
      <c r="C373" s="6"/>
      <c r="D373" s="7"/>
      <c r="E373" s="6"/>
      <c r="F373" s="7"/>
      <c r="G373" s="6"/>
      <c r="H373" s="7"/>
    </row>
    <row r="374" spans="2:8">
      <c r="B374" s="8"/>
      <c r="C374" s="6"/>
      <c r="D374" s="7"/>
      <c r="E374" s="6"/>
      <c r="F374" s="7"/>
      <c r="G374" s="6"/>
      <c r="H374" s="7"/>
    </row>
    <row r="375" spans="2:8">
      <c r="B375" s="8"/>
      <c r="C375" s="6"/>
      <c r="D375" s="7"/>
      <c r="E375" s="6"/>
      <c r="F375" s="7"/>
      <c r="G375" s="6"/>
      <c r="H375" s="7"/>
    </row>
    <row r="376" spans="2:8">
      <c r="B376" s="8"/>
      <c r="C376" s="6"/>
      <c r="D376" s="7"/>
      <c r="E376" s="6"/>
      <c r="F376" s="7"/>
      <c r="G376" s="6"/>
      <c r="H376" s="7"/>
    </row>
    <row r="377" spans="2:8">
      <c r="B377" s="8"/>
      <c r="C377" s="6"/>
      <c r="D377" s="7"/>
      <c r="E377" s="6"/>
      <c r="F377" s="7"/>
      <c r="G377" s="6"/>
      <c r="H377" s="7"/>
    </row>
    <row r="378" spans="2:8">
      <c r="B378" s="8"/>
      <c r="C378" s="6"/>
      <c r="D378" s="7"/>
      <c r="E378" s="6"/>
      <c r="F378" s="7"/>
      <c r="G378" s="6"/>
      <c r="H378" s="7"/>
    </row>
    <row r="379" spans="2:8">
      <c r="B379" s="8"/>
      <c r="C379" s="6"/>
      <c r="D379" s="7"/>
      <c r="E379" s="6"/>
      <c r="F379" s="7"/>
      <c r="G379" s="6"/>
      <c r="H379" s="7"/>
    </row>
    <row r="380" spans="2:8">
      <c r="B380" s="8"/>
      <c r="C380" s="6"/>
      <c r="D380" s="7"/>
      <c r="E380" s="6"/>
      <c r="F380" s="7"/>
      <c r="G380" s="6"/>
      <c r="H380" s="7"/>
    </row>
    <row r="381" spans="2:8">
      <c r="B381" s="8"/>
      <c r="C381" s="6"/>
      <c r="D381" s="7"/>
      <c r="E381" s="6"/>
      <c r="F381" s="7"/>
      <c r="G381" s="6"/>
      <c r="H381" s="7"/>
    </row>
    <row r="382" spans="2:8">
      <c r="B382" s="8"/>
      <c r="C382" s="6"/>
      <c r="D382" s="7"/>
      <c r="E382" s="6"/>
      <c r="F382" s="7"/>
      <c r="G382" s="6"/>
      <c r="H382" s="7"/>
    </row>
    <row r="383" spans="2:8">
      <c r="B383" s="8"/>
      <c r="C383" s="6"/>
      <c r="D383" s="7"/>
      <c r="E383" s="6"/>
      <c r="F383" s="7"/>
      <c r="G383" s="6"/>
      <c r="H383" s="7"/>
    </row>
    <row r="384" spans="2:8">
      <c r="B384" s="8"/>
      <c r="C384" s="6"/>
      <c r="D384" s="7"/>
      <c r="E384" s="6"/>
      <c r="F384" s="7"/>
      <c r="G384" s="6"/>
      <c r="H384" s="7"/>
    </row>
    <row r="385" spans="2:8">
      <c r="B385" s="8"/>
      <c r="C385" s="6"/>
      <c r="D385" s="7"/>
      <c r="E385" s="6"/>
      <c r="F385" s="7"/>
      <c r="G385" s="6"/>
      <c r="H385" s="7"/>
    </row>
    <row r="386" spans="2:8">
      <c r="B386" s="8"/>
      <c r="C386" s="6"/>
      <c r="D386" s="7"/>
      <c r="E386" s="6"/>
      <c r="F386" s="7"/>
      <c r="G386" s="6"/>
      <c r="H386" s="7"/>
    </row>
    <row r="387" spans="2:8">
      <c r="B387" s="8"/>
      <c r="C387" s="6"/>
      <c r="D387" s="7"/>
      <c r="E387" s="6"/>
      <c r="F387" s="7"/>
      <c r="G387" s="6"/>
      <c r="H387" s="7"/>
    </row>
    <row r="388" spans="2:8">
      <c r="B388" s="8"/>
      <c r="C388" s="6"/>
      <c r="D388" s="7"/>
      <c r="E388" s="6"/>
      <c r="F388" s="7"/>
      <c r="G388" s="6"/>
      <c r="H388" s="7"/>
    </row>
    <row r="389" spans="2:8">
      <c r="B389" s="8"/>
      <c r="C389" s="6"/>
      <c r="D389" s="7"/>
      <c r="E389" s="6"/>
      <c r="F389" s="7"/>
      <c r="G389" s="6"/>
      <c r="H389" s="7"/>
    </row>
    <row r="390" spans="2:8">
      <c r="B390" s="8"/>
      <c r="C390" s="6"/>
      <c r="D390" s="7"/>
      <c r="E390" s="6"/>
      <c r="F390" s="7"/>
      <c r="G390" s="6"/>
      <c r="H390" s="7"/>
    </row>
    <row r="391" spans="2:8">
      <c r="B391" s="8"/>
      <c r="C391" s="6"/>
      <c r="D391" s="7"/>
      <c r="E391" s="6"/>
      <c r="F391" s="7"/>
      <c r="G391" s="6"/>
      <c r="H391" s="7"/>
    </row>
    <row r="392" spans="2:8">
      <c r="B392" s="8"/>
      <c r="C392" s="6"/>
      <c r="D392" s="7"/>
      <c r="E392" s="6"/>
      <c r="F392" s="7"/>
      <c r="G392" s="6"/>
      <c r="H392" s="7"/>
    </row>
    <row r="393" spans="2:8">
      <c r="B393" s="8"/>
      <c r="C393" s="6"/>
      <c r="D393" s="7"/>
      <c r="E393" s="6"/>
      <c r="F393" s="7"/>
      <c r="G393" s="6"/>
      <c r="H393" s="7"/>
    </row>
    <row r="394" spans="2:8">
      <c r="B394" s="8"/>
      <c r="C394" s="6"/>
      <c r="D394" s="7"/>
      <c r="E394" s="6"/>
      <c r="F394" s="7"/>
      <c r="G394" s="6"/>
      <c r="H394" s="7"/>
    </row>
    <row r="395" spans="2:8">
      <c r="B395" s="8"/>
      <c r="C395" s="6"/>
      <c r="D395" s="7"/>
      <c r="E395" s="6"/>
      <c r="F395" s="7"/>
      <c r="G395" s="6"/>
      <c r="H395" s="7"/>
    </row>
    <row r="396" spans="2:8">
      <c r="B396" s="8"/>
      <c r="C396" s="6"/>
      <c r="D396" s="7"/>
      <c r="E396" s="6"/>
      <c r="F396" s="7"/>
      <c r="G396" s="6"/>
      <c r="H396" s="7"/>
    </row>
    <row r="397" spans="2:8">
      <c r="B397" s="8"/>
      <c r="C397" s="6"/>
      <c r="D397" s="7"/>
      <c r="E397" s="6"/>
      <c r="F397" s="7"/>
      <c r="G397" s="6"/>
      <c r="H397" s="7"/>
    </row>
    <row r="398" spans="2:8">
      <c r="B398" s="8"/>
      <c r="C398" s="6"/>
      <c r="D398" s="7"/>
      <c r="E398" s="6"/>
      <c r="F398" s="7"/>
      <c r="G398" s="6"/>
      <c r="H398" s="7"/>
    </row>
    <row r="399" spans="2:8">
      <c r="B399" s="8"/>
      <c r="C399" s="6"/>
      <c r="D399" s="7"/>
      <c r="E399" s="6"/>
      <c r="F399" s="7"/>
      <c r="G399" s="6"/>
      <c r="H399" s="7"/>
    </row>
    <row r="400" spans="2:8">
      <c r="B400" s="8"/>
      <c r="C400" s="6"/>
      <c r="D400" s="7"/>
      <c r="E400" s="6"/>
      <c r="F400" s="7"/>
      <c r="G400" s="6"/>
      <c r="H400" s="7"/>
    </row>
    <row r="401" spans="2:8">
      <c r="B401" s="8"/>
      <c r="C401" s="6"/>
      <c r="D401" s="7"/>
      <c r="E401" s="6"/>
      <c r="F401" s="7"/>
      <c r="G401" s="6"/>
      <c r="H401" s="7"/>
    </row>
    <row r="402" spans="2:8">
      <c r="B402" s="8"/>
      <c r="C402" s="6"/>
      <c r="D402" s="7"/>
      <c r="E402" s="6"/>
      <c r="F402" s="7"/>
      <c r="G402" s="6"/>
      <c r="H402" s="7"/>
    </row>
    <row r="403" spans="2:8">
      <c r="B403" s="8"/>
      <c r="C403" s="6"/>
      <c r="D403" s="7"/>
      <c r="E403" s="6"/>
      <c r="F403" s="7"/>
      <c r="G403" s="6"/>
      <c r="H403" s="7"/>
    </row>
    <row r="404" spans="2:8">
      <c r="B404" s="8"/>
      <c r="C404" s="6"/>
      <c r="D404" s="7"/>
      <c r="E404" s="6"/>
      <c r="F404" s="7"/>
      <c r="G404" s="6"/>
      <c r="H404" s="7"/>
    </row>
    <row r="405" spans="2:8">
      <c r="B405" s="8"/>
      <c r="C405" s="6"/>
      <c r="D405" s="7"/>
      <c r="E405" s="6"/>
      <c r="F405" s="7"/>
      <c r="G405" s="6"/>
      <c r="H405" s="7"/>
    </row>
    <row r="406" spans="2:8">
      <c r="B406" s="8"/>
      <c r="C406" s="6"/>
      <c r="D406" s="7"/>
      <c r="E406" s="6"/>
      <c r="F406" s="7"/>
      <c r="G406" s="6"/>
      <c r="H406" s="7"/>
    </row>
    <row r="407" spans="2:8">
      <c r="B407" s="8"/>
      <c r="C407" s="6"/>
      <c r="D407" s="7"/>
      <c r="E407" s="6"/>
      <c r="F407" s="7"/>
      <c r="G407" s="6"/>
      <c r="H407" s="7"/>
    </row>
    <row r="408" spans="2:8">
      <c r="B408" s="8"/>
      <c r="C408" s="6"/>
      <c r="D408" s="7"/>
      <c r="E408" s="6"/>
      <c r="F408" s="7"/>
      <c r="G408" s="6"/>
      <c r="H408" s="7"/>
    </row>
    <row r="409" spans="2:8">
      <c r="B409" s="8"/>
      <c r="C409" s="6"/>
      <c r="D409" s="7"/>
      <c r="E409" s="6"/>
      <c r="F409" s="7"/>
      <c r="G409" s="6"/>
      <c r="H409" s="7"/>
    </row>
    <row r="410" spans="2:8">
      <c r="B410" s="8"/>
      <c r="C410" s="6"/>
      <c r="D410" s="7"/>
      <c r="E410" s="6"/>
      <c r="F410" s="7"/>
      <c r="G410" s="6"/>
      <c r="H410" s="7"/>
    </row>
    <row r="411" spans="2:8">
      <c r="B411" s="8"/>
      <c r="C411" s="6"/>
      <c r="D411" s="7"/>
      <c r="E411" s="6"/>
      <c r="F411" s="7"/>
      <c r="G411" s="6"/>
      <c r="H411" s="7"/>
    </row>
    <row r="412" spans="2:8">
      <c r="B412" s="8"/>
      <c r="C412" s="6"/>
      <c r="D412" s="7"/>
      <c r="E412" s="6"/>
      <c r="F412" s="7"/>
      <c r="G412" s="6"/>
      <c r="H412" s="7"/>
    </row>
    <row r="413" spans="2:8">
      <c r="B413" s="8"/>
      <c r="C413" s="6"/>
      <c r="D413" s="7"/>
      <c r="E413" s="6"/>
      <c r="F413" s="7"/>
      <c r="G413" s="6"/>
      <c r="H413" s="7"/>
    </row>
    <row r="414" spans="2:8">
      <c r="B414" s="8"/>
      <c r="C414" s="6"/>
      <c r="D414" s="7"/>
      <c r="E414" s="6"/>
      <c r="F414" s="7"/>
      <c r="G414" s="6"/>
      <c r="H414" s="7"/>
    </row>
    <row r="415" spans="2:8">
      <c r="B415" s="8"/>
      <c r="C415" s="6"/>
      <c r="D415" s="7"/>
      <c r="E415" s="6"/>
      <c r="F415" s="7"/>
      <c r="G415" s="6"/>
      <c r="H415" s="7"/>
    </row>
    <row r="416" spans="2:8">
      <c r="B416" s="8"/>
      <c r="C416" s="6"/>
      <c r="D416" s="7"/>
      <c r="E416" s="6"/>
      <c r="F416" s="7"/>
      <c r="G416" s="6"/>
      <c r="H416" s="7"/>
    </row>
    <row r="417" spans="2:8">
      <c r="B417" s="8"/>
      <c r="C417" s="6"/>
      <c r="D417" s="7"/>
      <c r="E417" s="6"/>
      <c r="F417" s="7"/>
      <c r="G417" s="6"/>
      <c r="H417" s="7"/>
    </row>
    <row r="418" spans="2:8">
      <c r="B418" s="8"/>
      <c r="C418" s="6"/>
      <c r="D418" s="7"/>
      <c r="E418" s="6"/>
      <c r="F418" s="7"/>
      <c r="G418" s="6"/>
      <c r="H418" s="7"/>
    </row>
    <row r="419" spans="2:8">
      <c r="B419" s="8"/>
      <c r="C419" s="6"/>
      <c r="D419" s="7"/>
      <c r="E419" s="6"/>
      <c r="F419" s="7"/>
      <c r="G419" s="6"/>
      <c r="H419" s="7"/>
    </row>
    <row r="420" spans="2:8">
      <c r="B420" s="8"/>
      <c r="C420" s="6"/>
      <c r="D420" s="7"/>
      <c r="E420" s="6"/>
      <c r="F420" s="7"/>
      <c r="G420" s="6"/>
      <c r="H420" s="7"/>
    </row>
    <row r="421" spans="2:8">
      <c r="B421" s="8"/>
      <c r="C421" s="6"/>
      <c r="D421" s="7"/>
      <c r="E421" s="6"/>
      <c r="F421" s="7"/>
      <c r="G421" s="6"/>
      <c r="H421" s="7"/>
    </row>
    <row r="422" spans="2:8">
      <c r="B422" s="8"/>
      <c r="C422" s="6"/>
      <c r="D422" s="7"/>
      <c r="E422" s="6"/>
      <c r="F422" s="7"/>
      <c r="G422" s="6"/>
      <c r="H422" s="7"/>
    </row>
  </sheetData>
  <mergeCells count="7">
    <mergeCell ref="A2:H2"/>
    <mergeCell ref="A3:H3"/>
    <mergeCell ref="A4:H4"/>
    <mergeCell ref="G6:H6"/>
    <mergeCell ref="B6:B7"/>
    <mergeCell ref="C6:D6"/>
    <mergeCell ref="E6:F6"/>
  </mergeCells>
  <phoneticPr fontId="0" type="noConversion"/>
  <pageMargins left="0.59055118110236227" right="0.19685039370078741" top="0.33" bottom="0.39370078740157483" header="0.22" footer="0.31496062992125984"/>
  <pageSetup paperSize="9" orientation="portrait" horizontalDpi="300" verticalDpi="300" r:id="rId1"/>
  <headerFooter alignWithMargins="0"/>
  <ignoredErrors>
    <ignoredError sqref="D50:E50 F50:G50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>
    <pageSetUpPr fitToPage="1"/>
  </sheetPr>
  <dimension ref="A1:K79"/>
  <sheetViews>
    <sheetView zoomScaleNormal="100" workbookViewId="0">
      <selection activeCell="C28" sqref="C28"/>
    </sheetView>
  </sheetViews>
  <sheetFormatPr defaultRowHeight="12.6"/>
  <cols>
    <col min="1" max="1" width="4.08984375" customWidth="1"/>
    <col min="2" max="2" width="25.90625" style="42" customWidth="1"/>
    <col min="3" max="3" width="9.26953125" customWidth="1"/>
    <col min="4" max="4" width="9.36328125" customWidth="1"/>
    <col min="5" max="5" width="6.36328125" customWidth="1"/>
    <col min="6" max="6" width="6.90625" style="43" bestFit="1" customWidth="1"/>
    <col min="7" max="7" width="9.90625" bestFit="1" customWidth="1"/>
    <col min="8" max="8" width="9.6328125" customWidth="1"/>
    <col min="9" max="9" width="8" bestFit="1" customWidth="1"/>
    <col min="10" max="10" width="6.90625" style="43" bestFit="1" customWidth="1"/>
    <col min="11" max="11" width="9"/>
  </cols>
  <sheetData>
    <row r="1" spans="1:11" ht="14.4">
      <c r="A1" s="17"/>
      <c r="B1" s="38"/>
      <c r="C1" s="19"/>
      <c r="D1" s="18"/>
      <c r="E1" s="18"/>
      <c r="F1" s="39"/>
      <c r="G1" s="18"/>
      <c r="I1" s="20" t="s">
        <v>1</v>
      </c>
      <c r="J1" s="40" t="s">
        <v>61</v>
      </c>
      <c r="K1" s="20"/>
    </row>
    <row r="2" spans="1:11" ht="18">
      <c r="A2" s="285" t="s">
        <v>62</v>
      </c>
      <c r="B2" s="285"/>
      <c r="C2" s="285"/>
      <c r="D2" s="285"/>
      <c r="E2" s="285"/>
      <c r="F2" s="285"/>
      <c r="G2" s="285"/>
      <c r="H2" s="285"/>
      <c r="I2" s="285"/>
      <c r="J2" s="285"/>
      <c r="K2" s="41"/>
    </row>
    <row r="3" spans="1:11" ht="14.4" thickBot="1">
      <c r="A3" s="1"/>
    </row>
    <row r="4" spans="1:11" s="45" customFormat="1" ht="13.8">
      <c r="A4" s="1"/>
      <c r="B4" s="286" t="s">
        <v>4</v>
      </c>
      <c r="C4" s="288" t="s">
        <v>63</v>
      </c>
      <c r="D4" s="289"/>
      <c r="E4" s="289"/>
      <c r="F4" s="290"/>
      <c r="G4" s="291" t="s">
        <v>64</v>
      </c>
      <c r="H4" s="291"/>
      <c r="I4" s="291"/>
      <c r="J4" s="292"/>
      <c r="K4" s="44"/>
    </row>
    <row r="5" spans="1:11" s="45" customFormat="1" ht="13.8">
      <c r="A5" s="1"/>
      <c r="B5" s="287"/>
      <c r="C5" s="46" t="s">
        <v>65</v>
      </c>
      <c r="D5" s="47" t="s">
        <v>6</v>
      </c>
      <c r="E5" s="47" t="s">
        <v>0</v>
      </c>
      <c r="F5" s="48" t="s">
        <v>66</v>
      </c>
      <c r="G5" s="49" t="s">
        <v>65</v>
      </c>
      <c r="H5" s="47" t="s">
        <v>6</v>
      </c>
      <c r="I5" s="47" t="s">
        <v>0</v>
      </c>
      <c r="J5" s="48" t="s">
        <v>66</v>
      </c>
      <c r="K5" s="50"/>
    </row>
    <row r="6" spans="1:11" s="45" customFormat="1" ht="13.8">
      <c r="A6" s="34"/>
      <c r="B6" s="51" t="s">
        <v>67</v>
      </c>
      <c r="C6" s="52">
        <v>560</v>
      </c>
      <c r="D6" s="53">
        <v>943</v>
      </c>
      <c r="E6" s="53">
        <v>0</v>
      </c>
      <c r="F6" s="54">
        <v>0</v>
      </c>
      <c r="G6" s="55">
        <v>1689</v>
      </c>
      <c r="H6" s="56">
        <v>1591</v>
      </c>
      <c r="I6" s="56">
        <v>0</v>
      </c>
      <c r="J6" s="57">
        <v>0</v>
      </c>
      <c r="K6" s="58"/>
    </row>
    <row r="7" spans="1:11" s="45" customFormat="1" ht="13.8">
      <c r="A7" s="24"/>
      <c r="B7" s="59" t="s">
        <v>18</v>
      </c>
      <c r="C7" s="60">
        <v>154</v>
      </c>
      <c r="D7" s="56">
        <v>283</v>
      </c>
      <c r="E7" s="56">
        <v>11</v>
      </c>
      <c r="F7" s="57">
        <v>0</v>
      </c>
      <c r="G7" s="55">
        <v>518</v>
      </c>
      <c r="H7" s="56">
        <v>562</v>
      </c>
      <c r="I7" s="56">
        <v>90</v>
      </c>
      <c r="J7" s="57">
        <v>0</v>
      </c>
      <c r="K7" s="58"/>
    </row>
    <row r="8" spans="1:11" s="45" customFormat="1" ht="13.8">
      <c r="A8" s="24"/>
      <c r="B8" s="59" t="s">
        <v>68</v>
      </c>
      <c r="C8" s="60">
        <v>0</v>
      </c>
      <c r="D8" s="56">
        <v>0</v>
      </c>
      <c r="E8" s="56">
        <v>0</v>
      </c>
      <c r="F8" s="57">
        <v>0</v>
      </c>
      <c r="G8" s="55">
        <v>224</v>
      </c>
      <c r="H8" s="56">
        <v>30</v>
      </c>
      <c r="I8" s="61">
        <v>0</v>
      </c>
      <c r="J8" s="62">
        <v>0</v>
      </c>
      <c r="K8" s="58"/>
    </row>
    <row r="9" spans="1:11" s="45" customFormat="1" ht="13.8">
      <c r="A9" s="24"/>
      <c r="B9" s="59" t="s">
        <v>19</v>
      </c>
      <c r="C9" s="63">
        <v>2359</v>
      </c>
      <c r="D9" s="61">
        <v>3567</v>
      </c>
      <c r="E9" s="61">
        <v>9</v>
      </c>
      <c r="F9" s="57">
        <v>0</v>
      </c>
      <c r="G9" s="64">
        <v>2043</v>
      </c>
      <c r="H9" s="61">
        <v>1055</v>
      </c>
      <c r="I9" s="61">
        <v>0</v>
      </c>
      <c r="J9" s="62">
        <v>0</v>
      </c>
      <c r="K9" s="58"/>
    </row>
    <row r="10" spans="1:11" s="45" customFormat="1" ht="13.8">
      <c r="A10" s="24"/>
      <c r="B10" s="59" t="s">
        <v>69</v>
      </c>
      <c r="C10" s="63">
        <v>89</v>
      </c>
      <c r="D10" s="61">
        <v>302</v>
      </c>
      <c r="E10" s="56">
        <v>0</v>
      </c>
      <c r="F10" s="57">
        <v>0</v>
      </c>
      <c r="G10" s="64">
        <v>6020</v>
      </c>
      <c r="H10" s="61">
        <v>3084</v>
      </c>
      <c r="I10" s="61">
        <v>0</v>
      </c>
      <c r="J10" s="62">
        <v>0</v>
      </c>
      <c r="K10" s="58"/>
    </row>
    <row r="11" spans="1:11" s="45" customFormat="1" ht="13.8">
      <c r="A11" s="24"/>
      <c r="B11" s="59" t="s">
        <v>70</v>
      </c>
      <c r="C11" s="65">
        <v>0</v>
      </c>
      <c r="D11" s="66">
        <v>0</v>
      </c>
      <c r="E11" s="56">
        <v>0</v>
      </c>
      <c r="F11" s="57">
        <v>0</v>
      </c>
      <c r="G11" s="64">
        <v>4214</v>
      </c>
      <c r="H11" s="61">
        <v>1918</v>
      </c>
      <c r="I11" s="61">
        <v>0</v>
      </c>
      <c r="J11" s="62">
        <v>0</v>
      </c>
      <c r="K11" s="58"/>
    </row>
    <row r="12" spans="1:11" s="45" customFormat="1" ht="13.8">
      <c r="A12" s="24"/>
      <c r="B12" s="59" t="s">
        <v>20</v>
      </c>
      <c r="C12" s="63">
        <v>2244</v>
      </c>
      <c r="D12" s="61">
        <v>1362</v>
      </c>
      <c r="E12" s="56">
        <v>0</v>
      </c>
      <c r="F12" s="57">
        <v>0</v>
      </c>
      <c r="G12" s="64">
        <v>1287</v>
      </c>
      <c r="H12" s="61">
        <v>2016</v>
      </c>
      <c r="I12" s="61">
        <v>0</v>
      </c>
      <c r="J12" s="62">
        <v>0.56399999999999995</v>
      </c>
      <c r="K12" s="58"/>
    </row>
    <row r="13" spans="1:11" s="45" customFormat="1" ht="13.8">
      <c r="A13" s="24"/>
      <c r="B13" s="59" t="s">
        <v>71</v>
      </c>
      <c r="C13" s="65">
        <v>0</v>
      </c>
      <c r="D13" s="66">
        <v>0</v>
      </c>
      <c r="E13" s="56">
        <v>0</v>
      </c>
      <c r="F13" s="57">
        <v>0</v>
      </c>
      <c r="G13" s="67">
        <v>46</v>
      </c>
      <c r="H13" s="66">
        <v>0</v>
      </c>
      <c r="I13" s="61">
        <v>0</v>
      </c>
      <c r="J13" s="68">
        <v>0</v>
      </c>
      <c r="K13" s="58"/>
    </row>
    <row r="14" spans="1:11" s="45" customFormat="1" ht="13.8">
      <c r="A14" s="24"/>
      <c r="B14" s="59" t="s">
        <v>21</v>
      </c>
      <c r="C14" s="65">
        <v>0</v>
      </c>
      <c r="D14" s="66">
        <v>0</v>
      </c>
      <c r="E14" s="56">
        <v>0</v>
      </c>
      <c r="F14" s="57">
        <v>0</v>
      </c>
      <c r="G14" s="67">
        <v>1413</v>
      </c>
      <c r="H14" s="66">
        <v>2173</v>
      </c>
      <c r="I14" s="61">
        <v>0</v>
      </c>
      <c r="J14" s="68">
        <v>0</v>
      </c>
      <c r="K14" s="58"/>
    </row>
    <row r="15" spans="1:11" s="45" customFormat="1" ht="13.8">
      <c r="A15" s="24"/>
      <c r="B15" s="59" t="s">
        <v>72</v>
      </c>
      <c r="C15" s="65">
        <v>0</v>
      </c>
      <c r="D15" s="66">
        <v>0</v>
      </c>
      <c r="E15" s="56">
        <v>0</v>
      </c>
      <c r="F15" s="57">
        <v>0</v>
      </c>
      <c r="G15" s="67">
        <v>8288</v>
      </c>
      <c r="H15" s="66">
        <v>16749</v>
      </c>
      <c r="I15" s="61">
        <v>0</v>
      </c>
      <c r="J15" s="68">
        <v>0</v>
      </c>
      <c r="K15" s="58"/>
    </row>
    <row r="16" spans="1:11" s="45" customFormat="1" ht="13.8">
      <c r="A16" s="24"/>
      <c r="B16" s="59" t="s">
        <v>22</v>
      </c>
      <c r="C16" s="65">
        <v>0</v>
      </c>
      <c r="D16" s="66">
        <v>0</v>
      </c>
      <c r="E16" s="56">
        <v>0</v>
      </c>
      <c r="F16" s="57">
        <v>0</v>
      </c>
      <c r="G16" s="67">
        <v>3940</v>
      </c>
      <c r="H16" s="66">
        <v>7178</v>
      </c>
      <c r="I16" s="66">
        <v>0</v>
      </c>
      <c r="J16" s="68">
        <v>0</v>
      </c>
      <c r="K16" s="58"/>
    </row>
    <row r="17" spans="1:11" s="45" customFormat="1" ht="13.8">
      <c r="A17" s="24"/>
      <c r="B17" s="59" t="s">
        <v>23</v>
      </c>
      <c r="C17" s="63">
        <v>671</v>
      </c>
      <c r="D17" s="61">
        <v>1184</v>
      </c>
      <c r="E17" s="61">
        <v>22</v>
      </c>
      <c r="F17" s="57">
        <v>0</v>
      </c>
      <c r="G17" s="64">
        <v>11475</v>
      </c>
      <c r="H17" s="61">
        <v>8895</v>
      </c>
      <c r="I17" s="61">
        <v>278</v>
      </c>
      <c r="J17" s="62">
        <v>0</v>
      </c>
      <c r="K17" s="58"/>
    </row>
    <row r="18" spans="1:11" s="45" customFormat="1" ht="13.8">
      <c r="A18" s="24"/>
      <c r="B18" s="59" t="s">
        <v>24</v>
      </c>
      <c r="C18" s="65">
        <v>0</v>
      </c>
      <c r="D18" s="66">
        <v>0</v>
      </c>
      <c r="E18" s="56">
        <v>0</v>
      </c>
      <c r="F18" s="57">
        <v>0</v>
      </c>
      <c r="G18" s="64">
        <v>5099</v>
      </c>
      <c r="H18" s="61">
        <v>5151</v>
      </c>
      <c r="I18" s="61">
        <v>18</v>
      </c>
      <c r="J18" s="62">
        <v>0</v>
      </c>
      <c r="K18" s="58"/>
    </row>
    <row r="19" spans="1:11" s="45" customFormat="1" ht="13.8">
      <c r="A19" s="24"/>
      <c r="B19" s="59" t="s">
        <v>25</v>
      </c>
      <c r="C19" s="63">
        <v>1323</v>
      </c>
      <c r="D19" s="61">
        <v>1592</v>
      </c>
      <c r="E19" s="56">
        <v>0</v>
      </c>
      <c r="F19" s="57">
        <v>0</v>
      </c>
      <c r="G19" s="64">
        <v>1116</v>
      </c>
      <c r="H19" s="61">
        <v>2173</v>
      </c>
      <c r="I19" s="61">
        <v>6</v>
      </c>
      <c r="J19" s="62">
        <v>0</v>
      </c>
      <c r="K19" s="58"/>
    </row>
    <row r="20" spans="1:11" s="45" customFormat="1" ht="13.8">
      <c r="A20" s="24"/>
      <c r="B20" s="59" t="s">
        <v>26</v>
      </c>
      <c r="C20" s="63">
        <v>1583</v>
      </c>
      <c r="D20" s="61">
        <v>3925</v>
      </c>
      <c r="E20" s="61">
        <v>5</v>
      </c>
      <c r="F20" s="57">
        <v>0</v>
      </c>
      <c r="G20" s="64">
        <v>728</v>
      </c>
      <c r="H20" s="61">
        <v>656</v>
      </c>
      <c r="I20" s="61">
        <v>9</v>
      </c>
      <c r="J20" s="62">
        <v>0</v>
      </c>
      <c r="K20" s="58"/>
    </row>
    <row r="21" spans="1:11" s="45" customFormat="1" ht="13.8">
      <c r="A21" s="24"/>
      <c r="B21" s="59" t="s">
        <v>73</v>
      </c>
      <c r="C21" s="60">
        <v>0</v>
      </c>
      <c r="D21" s="56">
        <v>0</v>
      </c>
      <c r="E21" s="56">
        <v>0</v>
      </c>
      <c r="F21" s="57">
        <v>0</v>
      </c>
      <c r="G21" s="69">
        <v>5217</v>
      </c>
      <c r="H21" s="70">
        <v>7</v>
      </c>
      <c r="I21" s="70">
        <v>0</v>
      </c>
      <c r="J21" s="71">
        <v>0</v>
      </c>
      <c r="K21" s="58"/>
    </row>
    <row r="22" spans="1:11" s="45" customFormat="1" ht="13.8">
      <c r="A22" s="24"/>
      <c r="B22" s="59" t="s">
        <v>74</v>
      </c>
      <c r="C22" s="60">
        <v>0</v>
      </c>
      <c r="D22" s="56">
        <v>0</v>
      </c>
      <c r="E22" s="56">
        <v>0</v>
      </c>
      <c r="F22" s="57">
        <v>0</v>
      </c>
      <c r="G22" s="69">
        <v>274</v>
      </c>
      <c r="H22" s="70">
        <v>0</v>
      </c>
      <c r="I22" s="70">
        <v>0</v>
      </c>
      <c r="J22" s="71">
        <v>0</v>
      </c>
      <c r="K22" s="58"/>
    </row>
    <row r="23" spans="1:11" s="45" customFormat="1" ht="13.8">
      <c r="A23" s="24"/>
      <c r="B23" s="59" t="s">
        <v>27</v>
      </c>
      <c r="C23" s="63">
        <v>1451</v>
      </c>
      <c r="D23" s="61">
        <v>3098</v>
      </c>
      <c r="E23" s="56">
        <v>0</v>
      </c>
      <c r="F23" s="62">
        <v>0.3</v>
      </c>
      <c r="G23" s="64">
        <v>609</v>
      </c>
      <c r="H23" s="61">
        <v>1360</v>
      </c>
      <c r="I23" s="61">
        <v>0</v>
      </c>
      <c r="J23" s="62">
        <v>0</v>
      </c>
      <c r="K23" s="58"/>
    </row>
    <row r="24" spans="1:11" s="45" customFormat="1" ht="13.8">
      <c r="A24" s="24"/>
      <c r="B24" s="59" t="s">
        <v>28</v>
      </c>
      <c r="C24" s="63">
        <v>111</v>
      </c>
      <c r="D24" s="61">
        <v>226</v>
      </c>
      <c r="E24" s="61">
        <v>8</v>
      </c>
      <c r="F24" s="57">
        <v>0</v>
      </c>
      <c r="G24" s="64">
        <v>746</v>
      </c>
      <c r="H24" s="61">
        <v>246</v>
      </c>
      <c r="I24" s="61">
        <v>0</v>
      </c>
      <c r="J24" s="62">
        <v>0</v>
      </c>
      <c r="K24" s="58"/>
    </row>
    <row r="25" spans="1:11" s="45" customFormat="1" ht="13.8">
      <c r="A25" s="24"/>
      <c r="B25" s="59" t="s">
        <v>29</v>
      </c>
      <c r="C25" s="65">
        <v>0</v>
      </c>
      <c r="D25" s="66">
        <v>0</v>
      </c>
      <c r="E25" s="56">
        <v>0</v>
      </c>
      <c r="F25" s="57">
        <v>0</v>
      </c>
      <c r="G25" s="64">
        <v>85</v>
      </c>
      <c r="H25" s="61">
        <v>57</v>
      </c>
      <c r="I25" s="61">
        <v>0</v>
      </c>
      <c r="J25" s="62">
        <v>0</v>
      </c>
      <c r="K25" s="58"/>
    </row>
    <row r="26" spans="1:11" s="45" customFormat="1" ht="13.8">
      <c r="A26" s="24"/>
      <c r="B26" s="59" t="s">
        <v>30</v>
      </c>
      <c r="C26" s="63">
        <v>326</v>
      </c>
      <c r="D26" s="61">
        <v>1364</v>
      </c>
      <c r="E26" s="61">
        <v>9</v>
      </c>
      <c r="F26" s="57">
        <v>0</v>
      </c>
      <c r="G26" s="64">
        <v>3387</v>
      </c>
      <c r="H26" s="61">
        <v>1609</v>
      </c>
      <c r="I26" s="61">
        <v>0</v>
      </c>
      <c r="J26" s="62">
        <v>0</v>
      </c>
      <c r="K26" s="58"/>
    </row>
    <row r="27" spans="1:11" s="45" customFormat="1" ht="13.8">
      <c r="A27" s="24"/>
      <c r="B27" s="59" t="s">
        <v>75</v>
      </c>
      <c r="C27" s="60">
        <v>0</v>
      </c>
      <c r="D27" s="56">
        <v>0</v>
      </c>
      <c r="E27" s="56">
        <v>0</v>
      </c>
      <c r="F27" s="57">
        <v>0</v>
      </c>
      <c r="G27" s="69">
        <v>1355</v>
      </c>
      <c r="H27" s="70">
        <v>120</v>
      </c>
      <c r="I27" s="70">
        <v>0</v>
      </c>
      <c r="J27" s="71">
        <v>0</v>
      </c>
      <c r="K27" s="58"/>
    </row>
    <row r="28" spans="1:11" s="45" customFormat="1" ht="13.8">
      <c r="A28" s="24"/>
      <c r="B28" s="59" t="s">
        <v>31</v>
      </c>
      <c r="C28" s="63">
        <v>3371</v>
      </c>
      <c r="D28" s="61">
        <v>7266</v>
      </c>
      <c r="E28" s="61">
        <v>3</v>
      </c>
      <c r="F28" s="57">
        <v>0</v>
      </c>
      <c r="G28" s="64">
        <v>3246</v>
      </c>
      <c r="H28" s="61">
        <v>5052</v>
      </c>
      <c r="I28" s="61">
        <v>6</v>
      </c>
      <c r="J28" s="62">
        <v>0</v>
      </c>
      <c r="K28" s="58"/>
    </row>
    <row r="29" spans="1:11" s="45" customFormat="1" ht="13.8">
      <c r="A29" s="24"/>
      <c r="B29" s="59" t="s">
        <v>76</v>
      </c>
      <c r="C29" s="60">
        <v>0</v>
      </c>
      <c r="D29" s="56">
        <v>0</v>
      </c>
      <c r="E29" s="56">
        <v>0</v>
      </c>
      <c r="F29" s="57">
        <v>0</v>
      </c>
      <c r="G29" s="69">
        <v>623</v>
      </c>
      <c r="H29" s="70">
        <v>40</v>
      </c>
      <c r="I29" s="70">
        <v>0</v>
      </c>
      <c r="J29" s="71">
        <v>0</v>
      </c>
      <c r="K29" s="58"/>
    </row>
    <row r="30" spans="1:11" s="45" customFormat="1" ht="13.8">
      <c r="A30" s="24"/>
      <c r="B30" s="59" t="s">
        <v>32</v>
      </c>
      <c r="C30" s="63">
        <v>66</v>
      </c>
      <c r="D30" s="61">
        <v>69</v>
      </c>
      <c r="E30" s="56">
        <v>0</v>
      </c>
      <c r="F30" s="57">
        <v>0</v>
      </c>
      <c r="G30" s="64">
        <v>515</v>
      </c>
      <c r="H30" s="61">
        <v>450</v>
      </c>
      <c r="I30" s="61">
        <v>11</v>
      </c>
      <c r="J30" s="62">
        <v>0</v>
      </c>
      <c r="K30" s="58"/>
    </row>
    <row r="31" spans="1:11" s="45" customFormat="1" ht="13.8">
      <c r="A31" s="24"/>
      <c r="B31" s="59" t="s">
        <v>33</v>
      </c>
      <c r="C31" s="65">
        <v>0</v>
      </c>
      <c r="D31" s="66">
        <v>0</v>
      </c>
      <c r="E31" s="56">
        <v>0</v>
      </c>
      <c r="F31" s="57">
        <v>0</v>
      </c>
      <c r="G31" s="64">
        <v>5543</v>
      </c>
      <c r="H31" s="61">
        <v>5690</v>
      </c>
      <c r="I31" s="61">
        <v>0</v>
      </c>
      <c r="J31" s="62">
        <v>0</v>
      </c>
      <c r="K31" s="58"/>
    </row>
    <row r="32" spans="1:11" s="45" customFormat="1" ht="13.8">
      <c r="A32" s="24"/>
      <c r="B32" s="59" t="s">
        <v>77</v>
      </c>
      <c r="C32" s="65">
        <v>0</v>
      </c>
      <c r="D32" s="66">
        <v>0</v>
      </c>
      <c r="E32" s="56">
        <v>0</v>
      </c>
      <c r="F32" s="57">
        <v>0</v>
      </c>
      <c r="G32" s="64">
        <v>18</v>
      </c>
      <c r="H32" s="61">
        <v>0</v>
      </c>
      <c r="I32" s="61">
        <v>0</v>
      </c>
      <c r="J32" s="62">
        <v>0</v>
      </c>
      <c r="K32" s="58"/>
    </row>
    <row r="33" spans="1:11" s="45" customFormat="1" ht="13.8">
      <c r="A33" s="24"/>
      <c r="B33" s="59" t="s">
        <v>34</v>
      </c>
      <c r="C33" s="63">
        <v>1080</v>
      </c>
      <c r="D33" s="61">
        <v>2054</v>
      </c>
      <c r="E33" s="56">
        <v>0</v>
      </c>
      <c r="F33" s="57">
        <v>0</v>
      </c>
      <c r="G33" s="64">
        <v>596</v>
      </c>
      <c r="H33" s="61">
        <v>854</v>
      </c>
      <c r="I33" s="61">
        <v>0</v>
      </c>
      <c r="J33" s="62">
        <v>0</v>
      </c>
      <c r="K33" s="72"/>
    </row>
    <row r="34" spans="1:11" s="45" customFormat="1" ht="13.8">
      <c r="A34" s="24"/>
      <c r="B34" s="59" t="s">
        <v>78</v>
      </c>
      <c r="C34" s="60">
        <v>0</v>
      </c>
      <c r="D34" s="56">
        <v>0</v>
      </c>
      <c r="E34" s="56">
        <v>0</v>
      </c>
      <c r="F34" s="57">
        <v>0</v>
      </c>
      <c r="G34" s="69">
        <v>702</v>
      </c>
      <c r="H34" s="70">
        <v>1814</v>
      </c>
      <c r="I34" s="70">
        <v>0</v>
      </c>
      <c r="J34" s="71">
        <v>0</v>
      </c>
      <c r="K34" s="72"/>
    </row>
    <row r="35" spans="1:11" s="45" customFormat="1" ht="13.8">
      <c r="A35" s="24"/>
      <c r="B35" s="59" t="s">
        <v>35</v>
      </c>
      <c r="C35" s="60">
        <v>0</v>
      </c>
      <c r="D35" s="56">
        <v>0</v>
      </c>
      <c r="E35" s="56">
        <v>0</v>
      </c>
      <c r="F35" s="57">
        <v>0</v>
      </c>
      <c r="G35" s="64">
        <v>3611</v>
      </c>
      <c r="H35" s="61">
        <v>806</v>
      </c>
      <c r="I35" s="61">
        <v>0</v>
      </c>
      <c r="J35" s="62">
        <v>0</v>
      </c>
      <c r="K35" s="72"/>
    </row>
    <row r="36" spans="1:11" s="45" customFormat="1" ht="13.8">
      <c r="A36" s="24"/>
      <c r="B36" s="59" t="s">
        <v>36</v>
      </c>
      <c r="C36" s="63">
        <v>397</v>
      </c>
      <c r="D36" s="61">
        <v>934</v>
      </c>
      <c r="E36" s="56">
        <v>0</v>
      </c>
      <c r="F36" s="57">
        <v>0</v>
      </c>
      <c r="G36" s="64">
        <v>1017</v>
      </c>
      <c r="H36" s="61">
        <v>78</v>
      </c>
      <c r="I36" s="61">
        <v>0</v>
      </c>
      <c r="J36" s="62">
        <v>0</v>
      </c>
      <c r="K36" s="72"/>
    </row>
    <row r="37" spans="1:11" s="45" customFormat="1" ht="13.8">
      <c r="A37" s="24"/>
      <c r="B37" s="59" t="s">
        <v>79</v>
      </c>
      <c r="C37" s="60">
        <v>0</v>
      </c>
      <c r="D37" s="56">
        <v>0</v>
      </c>
      <c r="E37" s="56">
        <v>0</v>
      </c>
      <c r="F37" s="57">
        <v>0</v>
      </c>
      <c r="G37" s="64">
        <v>5</v>
      </c>
      <c r="H37" s="61">
        <v>10</v>
      </c>
      <c r="I37" s="61">
        <v>0</v>
      </c>
      <c r="J37" s="62">
        <v>0</v>
      </c>
      <c r="K37" s="72"/>
    </row>
    <row r="38" spans="1:11" s="45" customFormat="1" ht="13.8">
      <c r="A38" s="24"/>
      <c r="B38" s="59" t="s">
        <v>80</v>
      </c>
      <c r="C38" s="60">
        <v>0</v>
      </c>
      <c r="D38" s="56">
        <v>0</v>
      </c>
      <c r="E38" s="56">
        <v>0</v>
      </c>
      <c r="F38" s="57">
        <v>0</v>
      </c>
      <c r="G38" s="64">
        <v>8498</v>
      </c>
      <c r="H38" s="61">
        <v>158</v>
      </c>
      <c r="I38" s="61">
        <v>0</v>
      </c>
      <c r="J38" s="62">
        <v>0</v>
      </c>
      <c r="K38" s="72"/>
    </row>
    <row r="39" spans="1:11" s="45" customFormat="1" ht="13.8">
      <c r="A39" s="24"/>
      <c r="B39" s="59" t="s">
        <v>37</v>
      </c>
      <c r="C39" s="63">
        <v>225</v>
      </c>
      <c r="D39" s="61">
        <v>308</v>
      </c>
      <c r="E39" s="56">
        <v>0</v>
      </c>
      <c r="F39" s="57">
        <v>0</v>
      </c>
      <c r="G39" s="64">
        <v>3158</v>
      </c>
      <c r="H39" s="61">
        <v>3808</v>
      </c>
      <c r="I39" s="61">
        <v>0</v>
      </c>
      <c r="J39" s="62">
        <v>0</v>
      </c>
      <c r="K39" s="72"/>
    </row>
    <row r="40" spans="1:11" s="45" customFormat="1" ht="13.8">
      <c r="A40" s="24"/>
      <c r="B40" s="59" t="s">
        <v>81</v>
      </c>
      <c r="C40" s="60">
        <v>0</v>
      </c>
      <c r="D40" s="56">
        <v>0</v>
      </c>
      <c r="E40" s="56">
        <v>0</v>
      </c>
      <c r="F40" s="57">
        <v>0</v>
      </c>
      <c r="G40" s="64">
        <v>3842</v>
      </c>
      <c r="H40" s="61">
        <v>2565</v>
      </c>
      <c r="I40" s="61">
        <v>0</v>
      </c>
      <c r="J40" s="62">
        <v>0</v>
      </c>
      <c r="K40" s="72"/>
    </row>
    <row r="41" spans="1:11" s="45" customFormat="1" ht="13.8">
      <c r="A41" s="24"/>
      <c r="B41" s="59" t="s">
        <v>38</v>
      </c>
      <c r="C41" s="60">
        <v>0</v>
      </c>
      <c r="D41" s="56">
        <v>0</v>
      </c>
      <c r="E41" s="56">
        <v>0</v>
      </c>
      <c r="F41" s="57">
        <v>0</v>
      </c>
      <c r="G41" s="64">
        <v>21314</v>
      </c>
      <c r="H41" s="61">
        <v>45087</v>
      </c>
      <c r="I41" s="61">
        <v>0</v>
      </c>
      <c r="J41" s="62">
        <v>0</v>
      </c>
      <c r="K41" s="72"/>
    </row>
    <row r="42" spans="1:11" s="45" customFormat="1" ht="13.8">
      <c r="A42" s="24"/>
      <c r="B42" s="59" t="s">
        <v>39</v>
      </c>
      <c r="C42" s="60">
        <v>0</v>
      </c>
      <c r="D42" s="56">
        <v>0</v>
      </c>
      <c r="E42" s="56">
        <v>0</v>
      </c>
      <c r="F42" s="57">
        <v>0</v>
      </c>
      <c r="G42" s="64">
        <v>4605</v>
      </c>
      <c r="H42" s="61">
        <v>9254</v>
      </c>
      <c r="I42" s="61">
        <v>0</v>
      </c>
      <c r="J42" s="62">
        <v>0</v>
      </c>
      <c r="K42" s="72"/>
    </row>
    <row r="43" spans="1:11" s="45" customFormat="1" ht="13.8">
      <c r="A43" s="24"/>
      <c r="B43" s="59" t="s">
        <v>40</v>
      </c>
      <c r="C43" s="60">
        <v>0</v>
      </c>
      <c r="D43" s="56">
        <v>0</v>
      </c>
      <c r="E43" s="56">
        <v>0</v>
      </c>
      <c r="F43" s="57">
        <v>0</v>
      </c>
      <c r="G43" s="64">
        <v>6394</v>
      </c>
      <c r="H43" s="61">
        <v>10440</v>
      </c>
      <c r="I43" s="61">
        <v>0</v>
      </c>
      <c r="J43" s="62">
        <v>0</v>
      </c>
      <c r="K43" s="72"/>
    </row>
    <row r="44" spans="1:11" s="45" customFormat="1" ht="13.8">
      <c r="A44" s="24"/>
      <c r="B44" s="59" t="s">
        <v>82</v>
      </c>
      <c r="C44" s="60">
        <v>0</v>
      </c>
      <c r="D44" s="56">
        <v>0</v>
      </c>
      <c r="E44" s="56">
        <v>0</v>
      </c>
      <c r="F44" s="57">
        <v>0</v>
      </c>
      <c r="G44" s="64">
        <v>1973</v>
      </c>
      <c r="H44" s="61">
        <v>0</v>
      </c>
      <c r="I44" s="61">
        <v>0</v>
      </c>
      <c r="J44" s="62">
        <v>0</v>
      </c>
      <c r="K44" s="72"/>
    </row>
    <row r="45" spans="1:11" s="45" customFormat="1" ht="13.8">
      <c r="A45" s="24"/>
      <c r="B45" s="59" t="s">
        <v>41</v>
      </c>
      <c r="C45" s="60">
        <v>0</v>
      </c>
      <c r="D45" s="56">
        <v>0</v>
      </c>
      <c r="E45" s="56">
        <v>0</v>
      </c>
      <c r="F45" s="57">
        <v>0</v>
      </c>
      <c r="G45" s="64">
        <v>11544</v>
      </c>
      <c r="H45" s="61">
        <v>24901</v>
      </c>
      <c r="I45" s="61">
        <v>56</v>
      </c>
      <c r="J45" s="62">
        <v>0</v>
      </c>
      <c r="K45" s="58"/>
    </row>
    <row r="46" spans="1:11" s="45" customFormat="1" ht="13.8">
      <c r="A46" s="24"/>
      <c r="B46" s="59" t="s">
        <v>83</v>
      </c>
      <c r="C46" s="60">
        <v>0</v>
      </c>
      <c r="D46" s="56">
        <v>0</v>
      </c>
      <c r="E46" s="56">
        <v>0</v>
      </c>
      <c r="F46" s="57">
        <v>0</v>
      </c>
      <c r="G46" s="64">
        <v>989</v>
      </c>
      <c r="H46" s="66" t="s">
        <v>84</v>
      </c>
      <c r="I46" s="61">
        <v>0</v>
      </c>
      <c r="J46" s="62">
        <v>0</v>
      </c>
      <c r="K46" s="58"/>
    </row>
    <row r="47" spans="1:11" s="45" customFormat="1" ht="13.8">
      <c r="A47" s="24"/>
      <c r="B47" s="59" t="s">
        <v>42</v>
      </c>
      <c r="C47" s="63">
        <v>1221</v>
      </c>
      <c r="D47" s="61">
        <v>2247</v>
      </c>
      <c r="E47" s="61">
        <v>45</v>
      </c>
      <c r="F47" s="62">
        <v>0</v>
      </c>
      <c r="G47" s="64">
        <v>788</v>
      </c>
      <c r="H47" s="61">
        <v>1541</v>
      </c>
      <c r="I47" s="61">
        <v>28</v>
      </c>
      <c r="J47" s="62">
        <v>0</v>
      </c>
      <c r="K47" s="58"/>
    </row>
    <row r="48" spans="1:11" s="45" customFormat="1" ht="13.8">
      <c r="A48" s="24"/>
      <c r="B48" s="59" t="s">
        <v>85</v>
      </c>
      <c r="C48" s="60">
        <v>0</v>
      </c>
      <c r="D48" s="56">
        <v>0</v>
      </c>
      <c r="E48" s="56">
        <v>0</v>
      </c>
      <c r="F48" s="57">
        <v>0</v>
      </c>
      <c r="G48" s="64">
        <v>2682</v>
      </c>
      <c r="H48" s="61">
        <v>83</v>
      </c>
      <c r="I48" s="61">
        <v>0</v>
      </c>
      <c r="J48" s="62">
        <v>0</v>
      </c>
      <c r="K48" s="58"/>
    </row>
    <row r="49" spans="1:11" s="45" customFormat="1" ht="13.8">
      <c r="A49" s="24"/>
      <c r="B49" s="59" t="s">
        <v>43</v>
      </c>
      <c r="C49" s="63">
        <v>307</v>
      </c>
      <c r="D49" s="61">
        <v>522</v>
      </c>
      <c r="E49" s="61">
        <v>0</v>
      </c>
      <c r="F49" s="62">
        <v>4.0000000000000001E-3</v>
      </c>
      <c r="G49" s="69">
        <v>54</v>
      </c>
      <c r="H49" s="73">
        <v>41</v>
      </c>
      <c r="I49" s="70">
        <v>0</v>
      </c>
      <c r="J49" s="62">
        <v>0</v>
      </c>
      <c r="K49" s="58"/>
    </row>
    <row r="50" spans="1:11" s="45" customFormat="1" ht="13.8">
      <c r="A50" s="24"/>
      <c r="B50" s="59" t="s">
        <v>44</v>
      </c>
      <c r="C50" s="63">
        <v>1093</v>
      </c>
      <c r="D50" s="61">
        <v>1610</v>
      </c>
      <c r="E50" s="61">
        <v>5</v>
      </c>
      <c r="F50" s="62">
        <v>0</v>
      </c>
      <c r="G50" s="64">
        <v>2997</v>
      </c>
      <c r="H50" s="61">
        <v>1750</v>
      </c>
      <c r="I50" s="61">
        <v>10</v>
      </c>
      <c r="J50" s="62">
        <v>0</v>
      </c>
      <c r="K50" s="58"/>
    </row>
    <row r="51" spans="1:11" s="45" customFormat="1" ht="13.8">
      <c r="A51" s="24"/>
      <c r="B51" s="59" t="s">
        <v>45</v>
      </c>
      <c r="C51" s="63">
        <v>1206</v>
      </c>
      <c r="D51" s="61">
        <v>2557</v>
      </c>
      <c r="E51" s="61">
        <v>0</v>
      </c>
      <c r="F51" s="62">
        <v>0</v>
      </c>
      <c r="G51" s="64">
        <v>900</v>
      </c>
      <c r="H51" s="61">
        <v>992</v>
      </c>
      <c r="I51" s="61">
        <v>0</v>
      </c>
      <c r="J51" s="62">
        <v>0</v>
      </c>
      <c r="K51" s="58"/>
    </row>
    <row r="52" spans="1:11" s="45" customFormat="1" ht="13.8">
      <c r="A52" s="24"/>
      <c r="B52" s="59" t="s">
        <v>46</v>
      </c>
      <c r="C52" s="63">
        <v>1431</v>
      </c>
      <c r="D52" s="61">
        <v>645</v>
      </c>
      <c r="E52" s="61">
        <v>4</v>
      </c>
      <c r="F52" s="62">
        <v>0.1</v>
      </c>
      <c r="G52" s="64">
        <v>1611</v>
      </c>
      <c r="H52" s="61">
        <v>1346</v>
      </c>
      <c r="I52" s="61">
        <v>6</v>
      </c>
      <c r="J52" s="62">
        <v>1.4999999999999999E-2</v>
      </c>
      <c r="K52" s="58"/>
    </row>
    <row r="53" spans="1:11" s="45" customFormat="1" ht="13.8">
      <c r="A53" s="24"/>
      <c r="B53" s="59" t="s">
        <v>47</v>
      </c>
      <c r="C53" s="63">
        <v>3299</v>
      </c>
      <c r="D53" s="61">
        <v>6889</v>
      </c>
      <c r="E53" s="61">
        <v>17</v>
      </c>
      <c r="F53" s="62">
        <v>0</v>
      </c>
      <c r="G53" s="64">
        <v>1298</v>
      </c>
      <c r="H53" s="61">
        <v>2860</v>
      </c>
      <c r="I53" s="61">
        <v>37</v>
      </c>
      <c r="J53" s="62">
        <v>1E-3</v>
      </c>
      <c r="K53" s="58"/>
    </row>
    <row r="54" spans="1:11" s="45" customFormat="1" ht="13.8">
      <c r="A54" s="24"/>
      <c r="B54" s="59" t="s">
        <v>48</v>
      </c>
      <c r="C54" s="60">
        <v>0</v>
      </c>
      <c r="D54" s="56">
        <v>0</v>
      </c>
      <c r="E54" s="66">
        <v>0</v>
      </c>
      <c r="F54" s="68">
        <v>0</v>
      </c>
      <c r="G54" s="64">
        <v>2702</v>
      </c>
      <c r="H54" s="61">
        <v>1628</v>
      </c>
      <c r="I54" s="61">
        <v>0</v>
      </c>
      <c r="J54" s="62">
        <v>0</v>
      </c>
      <c r="K54" s="58"/>
    </row>
    <row r="55" spans="1:11" s="45" customFormat="1" ht="13.8">
      <c r="A55" s="24"/>
      <c r="B55" s="59" t="s">
        <v>86</v>
      </c>
      <c r="C55" s="60">
        <v>0</v>
      </c>
      <c r="D55" s="56">
        <v>0</v>
      </c>
      <c r="E55" s="66">
        <v>0</v>
      </c>
      <c r="F55" s="68">
        <v>0</v>
      </c>
      <c r="G55" s="64">
        <v>9230</v>
      </c>
      <c r="H55" s="61">
        <v>1938</v>
      </c>
      <c r="I55" s="61">
        <v>0</v>
      </c>
      <c r="J55" s="62">
        <v>0</v>
      </c>
      <c r="K55" s="58"/>
    </row>
    <row r="56" spans="1:11" s="45" customFormat="1" ht="13.8">
      <c r="A56" s="24"/>
      <c r="B56" s="59" t="s">
        <v>49</v>
      </c>
      <c r="C56" s="74">
        <v>1323</v>
      </c>
      <c r="D56" s="70">
        <v>2307</v>
      </c>
      <c r="E56" s="70">
        <v>49</v>
      </c>
      <c r="F56" s="71">
        <v>0</v>
      </c>
      <c r="G56" s="69">
        <v>828</v>
      </c>
      <c r="H56" s="70">
        <v>1038</v>
      </c>
      <c r="I56" s="70">
        <v>38</v>
      </c>
      <c r="J56" s="71">
        <v>0</v>
      </c>
      <c r="K56" s="58"/>
    </row>
    <row r="57" spans="1:11" s="45" customFormat="1" ht="13.8">
      <c r="A57" s="24"/>
      <c r="B57" s="59" t="s">
        <v>50</v>
      </c>
      <c r="C57" s="63">
        <v>8649</v>
      </c>
      <c r="D57" s="61">
        <v>16946</v>
      </c>
      <c r="E57" s="61">
        <v>0</v>
      </c>
      <c r="F57" s="62">
        <v>0.35</v>
      </c>
      <c r="G57" s="64">
        <v>8987</v>
      </c>
      <c r="H57" s="61">
        <v>10340</v>
      </c>
      <c r="I57" s="61">
        <v>0</v>
      </c>
      <c r="J57" s="62">
        <v>0.59799999999999998</v>
      </c>
      <c r="K57" s="58"/>
    </row>
    <row r="58" spans="1:11" s="45" customFormat="1" ht="13.8">
      <c r="A58" s="24"/>
      <c r="B58" s="59" t="s">
        <v>51</v>
      </c>
      <c r="C58" s="63">
        <v>185</v>
      </c>
      <c r="D58" s="61">
        <v>346</v>
      </c>
      <c r="E58" s="61">
        <v>8</v>
      </c>
      <c r="F58" s="62">
        <v>2.5299999999999998</v>
      </c>
      <c r="G58" s="64">
        <v>2582</v>
      </c>
      <c r="H58" s="61">
        <v>2094</v>
      </c>
      <c r="I58" s="61">
        <v>1615</v>
      </c>
      <c r="J58" s="62">
        <v>14.4</v>
      </c>
      <c r="K58" s="58"/>
    </row>
    <row r="59" spans="1:11" s="45" customFormat="1" ht="13.8">
      <c r="A59" s="24"/>
      <c r="B59" s="59" t="s">
        <v>87</v>
      </c>
      <c r="C59" s="65">
        <v>0</v>
      </c>
      <c r="D59" s="66">
        <v>0</v>
      </c>
      <c r="E59" s="66">
        <v>0</v>
      </c>
      <c r="F59" s="68">
        <v>0</v>
      </c>
      <c r="G59" s="64">
        <v>27738</v>
      </c>
      <c r="H59" s="61">
        <v>1534</v>
      </c>
      <c r="I59" s="61">
        <v>0</v>
      </c>
      <c r="J59" s="62">
        <v>0</v>
      </c>
      <c r="K59" s="58"/>
    </row>
    <row r="60" spans="1:11" s="45" customFormat="1" ht="13.8">
      <c r="A60" s="24"/>
      <c r="B60" s="59" t="s">
        <v>52</v>
      </c>
      <c r="C60" s="63">
        <v>217</v>
      </c>
      <c r="D60" s="61">
        <v>363</v>
      </c>
      <c r="E60" s="66">
        <v>0</v>
      </c>
      <c r="F60" s="68">
        <v>0</v>
      </c>
      <c r="G60" s="64">
        <v>3759</v>
      </c>
      <c r="H60" s="61">
        <v>6088</v>
      </c>
      <c r="I60" s="61">
        <v>0</v>
      </c>
      <c r="J60" s="62">
        <v>0</v>
      </c>
      <c r="K60" s="58"/>
    </row>
    <row r="61" spans="1:11" s="45" customFormat="1" ht="13.8">
      <c r="A61" s="24"/>
      <c r="B61" s="59" t="s">
        <v>88</v>
      </c>
      <c r="C61" s="63">
        <v>377</v>
      </c>
      <c r="D61" s="61">
        <v>528</v>
      </c>
      <c r="E61" s="66">
        <v>0</v>
      </c>
      <c r="F61" s="68">
        <v>0</v>
      </c>
      <c r="G61" s="64">
        <v>1089</v>
      </c>
      <c r="H61" s="61">
        <v>860</v>
      </c>
      <c r="I61" s="61">
        <v>0</v>
      </c>
      <c r="J61" s="62">
        <v>0</v>
      </c>
      <c r="K61" s="58"/>
    </row>
    <row r="62" spans="1:11" s="45" customFormat="1" ht="13.8">
      <c r="A62" s="24"/>
      <c r="B62" s="59" t="s">
        <v>53</v>
      </c>
      <c r="C62" s="63">
        <v>72</v>
      </c>
      <c r="D62" s="61">
        <v>145</v>
      </c>
      <c r="E62" s="66">
        <v>0</v>
      </c>
      <c r="F62" s="68">
        <v>0</v>
      </c>
      <c r="G62" s="64">
        <v>683</v>
      </c>
      <c r="H62" s="61">
        <v>127</v>
      </c>
      <c r="I62" s="61">
        <v>0</v>
      </c>
      <c r="J62" s="62">
        <v>0</v>
      </c>
      <c r="K62" s="58"/>
    </row>
    <row r="63" spans="1:11" s="45" customFormat="1" ht="13.8">
      <c r="A63" s="24"/>
      <c r="B63" s="59" t="s">
        <v>89</v>
      </c>
      <c r="C63" s="60">
        <v>0</v>
      </c>
      <c r="D63" s="56">
        <v>0</v>
      </c>
      <c r="E63" s="66">
        <v>0</v>
      </c>
      <c r="F63" s="68">
        <v>0</v>
      </c>
      <c r="G63" s="64">
        <v>7120</v>
      </c>
      <c r="H63" s="61">
        <v>5210</v>
      </c>
      <c r="I63" s="61">
        <v>0</v>
      </c>
      <c r="J63" s="62">
        <v>0</v>
      </c>
      <c r="K63" s="58"/>
    </row>
    <row r="64" spans="1:11" s="45" customFormat="1" ht="13.8">
      <c r="A64" s="24"/>
      <c r="B64" s="59" t="s">
        <v>90</v>
      </c>
      <c r="C64" s="60">
        <v>0</v>
      </c>
      <c r="D64" s="56">
        <v>0</v>
      </c>
      <c r="E64" s="66">
        <v>0</v>
      </c>
      <c r="F64" s="68">
        <v>0</v>
      </c>
      <c r="G64" s="64">
        <v>7449</v>
      </c>
      <c r="H64" s="61">
        <v>7744</v>
      </c>
      <c r="I64" s="61">
        <v>0</v>
      </c>
      <c r="J64" s="62">
        <v>0</v>
      </c>
      <c r="K64" s="58"/>
    </row>
    <row r="65" spans="1:11" s="45" customFormat="1" ht="13.8">
      <c r="A65" s="24"/>
      <c r="B65" s="59" t="s">
        <v>91</v>
      </c>
      <c r="C65" s="60">
        <v>0</v>
      </c>
      <c r="D65" s="56">
        <v>0</v>
      </c>
      <c r="E65" s="66">
        <v>0</v>
      </c>
      <c r="F65" s="68">
        <v>0</v>
      </c>
      <c r="G65" s="64">
        <v>20228</v>
      </c>
      <c r="H65" s="61">
        <v>16995</v>
      </c>
      <c r="I65" s="61">
        <v>0</v>
      </c>
      <c r="J65" s="62">
        <v>0</v>
      </c>
      <c r="K65" s="58"/>
    </row>
    <row r="66" spans="1:11" s="45" customFormat="1" ht="13.8">
      <c r="A66" s="24"/>
      <c r="B66" s="59" t="s">
        <v>55</v>
      </c>
      <c r="C66" s="63">
        <v>363</v>
      </c>
      <c r="D66" s="61">
        <v>744</v>
      </c>
      <c r="E66" s="61">
        <v>0</v>
      </c>
      <c r="F66" s="62">
        <v>0</v>
      </c>
      <c r="G66" s="64">
        <v>655</v>
      </c>
      <c r="H66" s="61">
        <v>401</v>
      </c>
      <c r="I66" s="61">
        <v>52</v>
      </c>
      <c r="J66" s="62">
        <v>0</v>
      </c>
      <c r="K66" s="58"/>
    </row>
    <row r="67" spans="1:11" s="45" customFormat="1" ht="13.8">
      <c r="A67" s="24"/>
      <c r="B67" s="59" t="s">
        <v>92</v>
      </c>
      <c r="C67" s="65">
        <v>0</v>
      </c>
      <c r="D67" s="66">
        <v>0</v>
      </c>
      <c r="E67" s="66">
        <v>0</v>
      </c>
      <c r="F67" s="68">
        <v>0</v>
      </c>
      <c r="G67" s="64">
        <v>20539</v>
      </c>
      <c r="H67" s="61">
        <v>15340</v>
      </c>
      <c r="I67" s="61">
        <v>0</v>
      </c>
      <c r="J67" s="62">
        <v>0</v>
      </c>
      <c r="K67" s="58"/>
    </row>
    <row r="68" spans="1:11" s="45" customFormat="1" ht="13.8">
      <c r="A68" s="24"/>
      <c r="B68" s="59" t="s">
        <v>56</v>
      </c>
      <c r="C68" s="63">
        <v>1063</v>
      </c>
      <c r="D68" s="61">
        <v>1815</v>
      </c>
      <c r="E68" s="61">
        <v>0</v>
      </c>
      <c r="F68" s="62">
        <v>0</v>
      </c>
      <c r="G68" s="64">
        <v>2278</v>
      </c>
      <c r="H68" s="61">
        <v>2444</v>
      </c>
      <c r="I68" s="61">
        <v>1</v>
      </c>
      <c r="J68" s="62">
        <v>0</v>
      </c>
      <c r="K68" s="58"/>
    </row>
    <row r="69" spans="1:11" s="45" customFormat="1" ht="13.8">
      <c r="A69" s="24"/>
      <c r="B69" s="59" t="s">
        <v>57</v>
      </c>
      <c r="C69" s="63">
        <v>833</v>
      </c>
      <c r="D69" s="61">
        <v>1278</v>
      </c>
      <c r="E69" s="61">
        <v>14</v>
      </c>
      <c r="F69" s="62">
        <v>0</v>
      </c>
      <c r="G69" s="64">
        <v>6219</v>
      </c>
      <c r="H69" s="61">
        <v>1243</v>
      </c>
      <c r="I69" s="61">
        <v>32</v>
      </c>
      <c r="J69" s="62">
        <v>0</v>
      </c>
      <c r="K69" s="58"/>
    </row>
    <row r="70" spans="1:11" s="45" customFormat="1" ht="13.8">
      <c r="A70" s="24"/>
      <c r="B70" s="59" t="s">
        <v>93</v>
      </c>
      <c r="C70" s="60">
        <v>0</v>
      </c>
      <c r="D70" s="56">
        <v>0</v>
      </c>
      <c r="E70" s="66">
        <v>0</v>
      </c>
      <c r="F70" s="68">
        <v>0</v>
      </c>
      <c r="G70" s="75">
        <v>0</v>
      </c>
      <c r="H70" s="76">
        <v>0</v>
      </c>
      <c r="I70" s="64">
        <v>0</v>
      </c>
      <c r="J70" s="62">
        <v>0</v>
      </c>
      <c r="K70" s="58"/>
    </row>
    <row r="71" spans="1:11" s="45" customFormat="1" ht="13.8">
      <c r="A71" s="24"/>
      <c r="B71" s="59" t="s">
        <v>94</v>
      </c>
      <c r="C71" s="60">
        <v>468</v>
      </c>
      <c r="D71" s="56">
        <v>714</v>
      </c>
      <c r="E71" s="56">
        <v>0</v>
      </c>
      <c r="F71" s="62">
        <v>0</v>
      </c>
      <c r="G71" s="64">
        <v>4884</v>
      </c>
      <c r="H71" s="61">
        <v>11253</v>
      </c>
      <c r="I71" s="61">
        <v>0</v>
      </c>
      <c r="J71" s="62">
        <v>0</v>
      </c>
      <c r="K71" s="58"/>
    </row>
    <row r="72" spans="1:11" s="45" customFormat="1" ht="13.8">
      <c r="A72" s="24"/>
      <c r="B72" s="59" t="s">
        <v>95</v>
      </c>
      <c r="C72" s="60">
        <v>0</v>
      </c>
      <c r="D72" s="56">
        <v>0</v>
      </c>
      <c r="E72" s="66">
        <v>0</v>
      </c>
      <c r="F72" s="68">
        <v>0</v>
      </c>
      <c r="G72" s="64">
        <v>5850</v>
      </c>
      <c r="H72" s="61">
        <v>6500</v>
      </c>
      <c r="I72" s="61">
        <v>0</v>
      </c>
      <c r="J72" s="62">
        <v>0</v>
      </c>
      <c r="K72" s="58"/>
    </row>
    <row r="73" spans="1:11" s="45" customFormat="1" ht="13.8">
      <c r="A73" s="24"/>
      <c r="B73" s="59" t="s">
        <v>96</v>
      </c>
      <c r="C73" s="60">
        <v>0</v>
      </c>
      <c r="D73" s="56">
        <v>0</v>
      </c>
      <c r="E73" s="66">
        <v>0</v>
      </c>
      <c r="F73" s="68">
        <v>0</v>
      </c>
      <c r="G73" s="64">
        <v>4540</v>
      </c>
      <c r="H73" s="61">
        <v>682</v>
      </c>
      <c r="I73" s="61">
        <v>0</v>
      </c>
      <c r="J73" s="62">
        <v>0</v>
      </c>
      <c r="K73" s="58"/>
    </row>
    <row r="74" spans="1:11" s="45" customFormat="1" ht="13.8">
      <c r="A74" s="24"/>
      <c r="B74" s="59" t="s">
        <v>97</v>
      </c>
      <c r="C74" s="60">
        <v>0</v>
      </c>
      <c r="D74" s="56">
        <v>0</v>
      </c>
      <c r="E74" s="66">
        <v>0</v>
      </c>
      <c r="F74" s="68">
        <v>0</v>
      </c>
      <c r="G74" s="64">
        <v>3257</v>
      </c>
      <c r="H74" s="61">
        <v>6330</v>
      </c>
      <c r="I74" s="61">
        <v>6</v>
      </c>
      <c r="J74" s="62">
        <v>0</v>
      </c>
      <c r="K74" s="58"/>
    </row>
    <row r="75" spans="1:11" s="45" customFormat="1" ht="14.4" thickBot="1">
      <c r="A75" s="24"/>
      <c r="B75" s="59" t="s">
        <v>98</v>
      </c>
      <c r="C75" s="60">
        <v>0</v>
      </c>
      <c r="D75" s="56">
        <v>0</v>
      </c>
      <c r="E75" s="66">
        <v>0</v>
      </c>
      <c r="F75" s="68">
        <v>0</v>
      </c>
      <c r="G75" s="64">
        <v>2225</v>
      </c>
      <c r="H75" s="61">
        <v>108</v>
      </c>
      <c r="I75" s="61">
        <v>0</v>
      </c>
      <c r="J75" s="62">
        <v>0</v>
      </c>
      <c r="K75" s="58"/>
    </row>
    <row r="76" spans="1:11" s="45" customFormat="1" ht="22.2" customHeight="1" thickBot="1">
      <c r="A76" s="22"/>
      <c r="B76" s="77" t="s">
        <v>99</v>
      </c>
      <c r="C76" s="78">
        <f t="shared" ref="C76:J76" si="0">SUM(C6:C75)</f>
        <v>38117</v>
      </c>
      <c r="D76" s="79">
        <f t="shared" si="0"/>
        <v>68133</v>
      </c>
      <c r="E76" s="79">
        <f t="shared" si="0"/>
        <v>209</v>
      </c>
      <c r="F76" s="80">
        <f t="shared" si="0"/>
        <v>3.2839999999999998</v>
      </c>
      <c r="G76" s="81">
        <f t="shared" si="0"/>
        <v>291138</v>
      </c>
      <c r="H76" s="79">
        <f t="shared" si="0"/>
        <v>276147</v>
      </c>
      <c r="I76" s="79">
        <f t="shared" si="0"/>
        <v>2299</v>
      </c>
      <c r="J76" s="80">
        <f t="shared" si="0"/>
        <v>15.577999999999999</v>
      </c>
      <c r="K76" s="82"/>
    </row>
    <row r="78" spans="1:11" ht="13.8">
      <c r="B78" s="83" t="s">
        <v>100</v>
      </c>
    </row>
    <row r="79" spans="1:11" ht="13.95" customHeight="1">
      <c r="B79" s="83"/>
    </row>
  </sheetData>
  <mergeCells count="4">
    <mergeCell ref="A2:J2"/>
    <mergeCell ref="B4:B5"/>
    <mergeCell ref="C4:F4"/>
    <mergeCell ref="G4:J4"/>
  </mergeCells>
  <pageMargins left="0.70866141732283472" right="0.70866141732283472" top="0.47244094488188981" bottom="0.27559055118110237" header="0.19685039370078741" footer="0.11811023622047245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13"/>
  <dimension ref="A1:I53"/>
  <sheetViews>
    <sheetView workbookViewId="0">
      <selection activeCell="C28" sqref="C28"/>
    </sheetView>
  </sheetViews>
  <sheetFormatPr defaultColWidth="7.7265625" defaultRowHeight="13.8"/>
  <cols>
    <col min="1" max="1" width="4.6328125" style="113" bestFit="1" customWidth="1"/>
    <col min="2" max="2" width="18.08984375" style="114" customWidth="1"/>
    <col min="3" max="3" width="14.08984375" style="114" customWidth="1"/>
    <col min="4" max="4" width="9" style="114" customWidth="1"/>
    <col min="5" max="5" width="8.7265625" style="114" customWidth="1"/>
    <col min="6" max="6" width="9.6328125" style="114" customWidth="1"/>
    <col min="7" max="7" width="11.08984375" style="114" customWidth="1"/>
    <col min="8" max="16384" width="7.7265625" style="114"/>
  </cols>
  <sheetData>
    <row r="1" spans="1:7">
      <c r="F1" s="115" t="s">
        <v>107</v>
      </c>
      <c r="G1" s="115" t="s">
        <v>108</v>
      </c>
    </row>
    <row r="2" spans="1:7" ht="14.4">
      <c r="A2" s="293" t="s">
        <v>109</v>
      </c>
      <c r="B2" s="293"/>
      <c r="C2" s="293"/>
      <c r="D2" s="293"/>
      <c r="E2" s="293"/>
      <c r="F2" s="293"/>
      <c r="G2" s="293"/>
    </row>
    <row r="3" spans="1:7" ht="14.4">
      <c r="A3" s="293" t="s">
        <v>110</v>
      </c>
      <c r="B3" s="293"/>
      <c r="C3" s="293"/>
      <c r="D3" s="293"/>
      <c r="E3" s="293"/>
      <c r="F3" s="293"/>
      <c r="G3" s="293"/>
    </row>
    <row r="6" spans="1:7">
      <c r="A6" s="114"/>
      <c r="B6" s="294" t="s">
        <v>4</v>
      </c>
      <c r="C6" s="295" t="s">
        <v>111</v>
      </c>
      <c r="D6" s="295" t="s">
        <v>112</v>
      </c>
      <c r="E6" s="295" t="s">
        <v>113</v>
      </c>
      <c r="F6" s="297" t="s">
        <v>114</v>
      </c>
      <c r="G6" s="298"/>
    </row>
    <row r="7" spans="1:7">
      <c r="A7" s="114"/>
      <c r="B7" s="294"/>
      <c r="C7" s="296"/>
      <c r="D7" s="296"/>
      <c r="E7" s="296"/>
      <c r="F7" s="116" t="s">
        <v>115</v>
      </c>
      <c r="G7" s="116" t="s">
        <v>116</v>
      </c>
    </row>
    <row r="8" spans="1:7">
      <c r="A8" s="117">
        <v>1</v>
      </c>
      <c r="B8" s="118" t="s">
        <v>51</v>
      </c>
      <c r="C8" s="119">
        <v>304969</v>
      </c>
      <c r="D8" s="120">
        <v>3.4529665185386165</v>
      </c>
      <c r="E8" s="121">
        <f>C8*100/$C$50</f>
        <v>21.575969991496081</v>
      </c>
      <c r="F8" s="122">
        <v>32.56167020254518</v>
      </c>
      <c r="G8" s="123">
        <v>67.438329797454827</v>
      </c>
    </row>
    <row r="9" spans="1:7">
      <c r="A9" s="124">
        <v>2</v>
      </c>
      <c r="B9" s="125" t="s">
        <v>39</v>
      </c>
      <c r="C9" s="126">
        <v>189910</v>
      </c>
      <c r="D9" s="127">
        <v>8.6727628552136196</v>
      </c>
      <c r="E9" s="128">
        <f t="shared" ref="E9:E49" si="0">C9*100/$C$50</f>
        <v>13.435767114313327</v>
      </c>
      <c r="F9" s="129">
        <v>15.59580854088779</v>
      </c>
      <c r="G9" s="130">
        <v>84.404191459112212</v>
      </c>
    </row>
    <row r="10" spans="1:7">
      <c r="A10" s="124">
        <v>3</v>
      </c>
      <c r="B10" s="125" t="s">
        <v>38</v>
      </c>
      <c r="C10" s="126">
        <v>93987</v>
      </c>
      <c r="D10" s="127">
        <v>-2.5708273295531114</v>
      </c>
      <c r="E10" s="128">
        <f t="shared" si="0"/>
        <v>6.6493994195827844</v>
      </c>
      <c r="F10" s="129">
        <v>52.354048964218457</v>
      </c>
      <c r="G10" s="130">
        <v>47.645951035781543</v>
      </c>
    </row>
    <row r="11" spans="1:7">
      <c r="A11" s="124">
        <v>4</v>
      </c>
      <c r="B11" s="125" t="s">
        <v>58</v>
      </c>
      <c r="C11" s="126">
        <v>89733</v>
      </c>
      <c r="D11" s="127">
        <v>5.1673620552247854</v>
      </c>
      <c r="E11" s="128">
        <f t="shared" si="0"/>
        <v>6.3484371042529499</v>
      </c>
      <c r="F11" s="129">
        <v>15.416847759464188</v>
      </c>
      <c r="G11" s="130">
        <v>84.58315224053581</v>
      </c>
    </row>
    <row r="12" spans="1:7">
      <c r="A12" s="124">
        <v>5</v>
      </c>
      <c r="B12" s="125" t="s">
        <v>21</v>
      </c>
      <c r="C12" s="126">
        <v>88120</v>
      </c>
      <c r="D12" s="127">
        <v>4.217423185183435</v>
      </c>
      <c r="E12" s="128">
        <f t="shared" si="0"/>
        <v>6.2343204576551541</v>
      </c>
      <c r="F12" s="129">
        <v>24.72650930549251</v>
      </c>
      <c r="G12" s="130">
        <v>75.273490694507487</v>
      </c>
    </row>
    <row r="13" spans="1:7">
      <c r="A13" s="124">
        <v>6</v>
      </c>
      <c r="B13" s="125" t="s">
        <v>40</v>
      </c>
      <c r="C13" s="126">
        <v>72538</v>
      </c>
      <c r="D13" s="127">
        <v>8.4988632284312615</v>
      </c>
      <c r="E13" s="128">
        <f t="shared" si="0"/>
        <v>5.1319239373285246</v>
      </c>
      <c r="F13" s="129">
        <v>39.30078028068047</v>
      </c>
      <c r="G13" s="130">
        <v>60.69921971931953</v>
      </c>
    </row>
    <row r="14" spans="1:7">
      <c r="A14" s="124">
        <v>7</v>
      </c>
      <c r="B14" s="125" t="s">
        <v>27</v>
      </c>
      <c r="C14" s="126">
        <v>71425</v>
      </c>
      <c r="D14" s="127">
        <v>7.9645081322933606</v>
      </c>
      <c r="E14" s="128">
        <f t="shared" si="0"/>
        <v>5.053181328733765</v>
      </c>
      <c r="F14" s="129">
        <v>65.841092054602726</v>
      </c>
      <c r="G14" s="130">
        <v>34.158907945397267</v>
      </c>
    </row>
    <row r="15" spans="1:7">
      <c r="A15" s="124">
        <v>8</v>
      </c>
      <c r="B15" s="125" t="s">
        <v>22</v>
      </c>
      <c r="C15" s="126">
        <v>67563</v>
      </c>
      <c r="D15" s="127">
        <v>0.70802528022895217</v>
      </c>
      <c r="E15" s="128">
        <f t="shared" si="0"/>
        <v>4.7799522591983115</v>
      </c>
      <c r="F15" s="129">
        <v>21.499933395497536</v>
      </c>
      <c r="G15" s="130">
        <v>78.500066604502464</v>
      </c>
    </row>
    <row r="16" spans="1:7">
      <c r="A16" s="124">
        <v>9</v>
      </c>
      <c r="B16" s="125" t="s">
        <v>42</v>
      </c>
      <c r="C16" s="126">
        <v>48642</v>
      </c>
      <c r="D16" s="127">
        <v>10.49726267008927</v>
      </c>
      <c r="E16" s="128">
        <f t="shared" si="0"/>
        <v>3.4413279130874037</v>
      </c>
      <c r="F16" s="129">
        <v>75.617778874223916</v>
      </c>
      <c r="G16" s="130">
        <v>24.382221125776077</v>
      </c>
    </row>
    <row r="17" spans="1:7">
      <c r="A17" s="124">
        <v>10</v>
      </c>
      <c r="B17" s="125" t="s">
        <v>47</v>
      </c>
      <c r="C17" s="126">
        <v>38512</v>
      </c>
      <c r="D17" s="127">
        <v>2.6001705029838007</v>
      </c>
      <c r="E17" s="128">
        <f t="shared" si="0"/>
        <v>2.7246499031458837</v>
      </c>
      <c r="F17" s="129">
        <v>27.947133361030328</v>
      </c>
      <c r="G17" s="130">
        <v>72.052866638969675</v>
      </c>
    </row>
    <row r="18" spans="1:7">
      <c r="A18" s="124">
        <v>11</v>
      </c>
      <c r="B18" s="125" t="s">
        <v>54</v>
      </c>
      <c r="C18" s="126">
        <v>38062</v>
      </c>
      <c r="D18" s="127">
        <v>-4.1862806796727483</v>
      </c>
      <c r="E18" s="128">
        <f t="shared" si="0"/>
        <v>2.692813268943151</v>
      </c>
      <c r="F18" s="129">
        <v>42.706636540381481</v>
      </c>
      <c r="G18" s="130">
        <v>57.293363459618519</v>
      </c>
    </row>
    <row r="19" spans="1:7">
      <c r="A19" s="124">
        <v>12</v>
      </c>
      <c r="B19" s="125" t="s">
        <v>20</v>
      </c>
      <c r="C19" s="126">
        <v>36482</v>
      </c>
      <c r="D19" s="127">
        <v>4.2640754501286011</v>
      </c>
      <c r="E19" s="128">
        <f t="shared" si="0"/>
        <v>2.5810313088535559</v>
      </c>
      <c r="F19" s="129">
        <v>57.757250150759276</v>
      </c>
      <c r="G19" s="130">
        <v>42.242749849240724</v>
      </c>
    </row>
    <row r="20" spans="1:7">
      <c r="A20" s="124">
        <v>13</v>
      </c>
      <c r="B20" s="125" t="s">
        <v>50</v>
      </c>
      <c r="C20" s="126">
        <v>35013</v>
      </c>
      <c r="D20" s="127">
        <v>-1.1267366994239296</v>
      </c>
      <c r="E20" s="128">
        <f t="shared" si="0"/>
        <v>2.4771023852006344</v>
      </c>
      <c r="F20" s="129">
        <v>3.9556736069459917</v>
      </c>
      <c r="G20" s="130">
        <v>96.044326393054007</v>
      </c>
    </row>
    <row r="21" spans="1:7">
      <c r="A21" s="124">
        <v>14</v>
      </c>
      <c r="B21" s="125" t="s">
        <v>26</v>
      </c>
      <c r="C21" s="126">
        <v>31371</v>
      </c>
      <c r="D21" s="127">
        <v>6.3793818378997003E-2</v>
      </c>
      <c r="E21" s="128">
        <f t="shared" si="0"/>
        <v>2.2194378923865163</v>
      </c>
      <c r="F21" s="129">
        <v>73.756016703324732</v>
      </c>
      <c r="G21" s="130">
        <v>26.243983296675275</v>
      </c>
    </row>
    <row r="22" spans="1:7">
      <c r="A22" s="124">
        <v>15</v>
      </c>
      <c r="B22" s="125" t="s">
        <v>59</v>
      </c>
      <c r="C22" s="126">
        <v>29375</v>
      </c>
      <c r="D22" s="127">
        <v>8.8729105666950829</v>
      </c>
      <c r="E22" s="128">
        <f t="shared" si="0"/>
        <v>2.0782247326783949</v>
      </c>
      <c r="F22" s="129">
        <v>37.303829787234044</v>
      </c>
      <c r="G22" s="130">
        <v>62.696170212765956</v>
      </c>
    </row>
    <row r="23" spans="1:7">
      <c r="A23" s="124">
        <v>16</v>
      </c>
      <c r="B23" s="125" t="s">
        <v>31</v>
      </c>
      <c r="C23" s="126">
        <v>27608</v>
      </c>
      <c r="D23" s="127">
        <v>-5.0227053804871389</v>
      </c>
      <c r="E23" s="128">
        <f t="shared" si="0"/>
        <v>1.9532128823756638</v>
      </c>
      <c r="F23" s="129">
        <v>13.919878296146045</v>
      </c>
      <c r="G23" s="130">
        <v>86.080121703853962</v>
      </c>
    </row>
    <row r="24" spans="1:7">
      <c r="A24" s="124">
        <v>17</v>
      </c>
      <c r="B24" s="125" t="s">
        <v>41</v>
      </c>
      <c r="C24" s="126">
        <v>23015</v>
      </c>
      <c r="D24" s="127">
        <v>0.40572375883431278</v>
      </c>
      <c r="E24" s="128">
        <f t="shared" si="0"/>
        <v>1.6282669692797704</v>
      </c>
      <c r="F24" s="129">
        <v>51.114490549641538</v>
      </c>
      <c r="G24" s="130">
        <v>48.885509450358462</v>
      </c>
    </row>
    <row r="25" spans="1:7">
      <c r="A25" s="124">
        <v>18</v>
      </c>
      <c r="B25" s="125" t="s">
        <v>56</v>
      </c>
      <c r="C25" s="126">
        <v>19540</v>
      </c>
      <c r="D25" s="127">
        <v>9.3575106335348153</v>
      </c>
      <c r="E25" s="128">
        <f t="shared" si="0"/>
        <v>1.3824174051586666</v>
      </c>
      <c r="F25" s="129">
        <v>32.343909928352097</v>
      </c>
      <c r="G25" s="130">
        <v>67.656090071647895</v>
      </c>
    </row>
    <row r="26" spans="1:7">
      <c r="A26" s="124">
        <v>19</v>
      </c>
      <c r="B26" s="125" t="s">
        <v>35</v>
      </c>
      <c r="C26" s="126">
        <v>19098</v>
      </c>
      <c r="D26" s="127">
        <v>10.380302855161247</v>
      </c>
      <c r="E26" s="128">
        <f t="shared" si="0"/>
        <v>1.3511467555639824</v>
      </c>
      <c r="F26" s="129">
        <v>74.651795999581111</v>
      </c>
      <c r="G26" s="130">
        <v>25.348204000418892</v>
      </c>
    </row>
    <row r="27" spans="1:7">
      <c r="A27" s="124">
        <v>20</v>
      </c>
      <c r="B27" s="125" t="s">
        <v>25</v>
      </c>
      <c r="C27" s="126">
        <v>16755</v>
      </c>
      <c r="D27" s="127">
        <v>5.8366496115216933</v>
      </c>
      <c r="E27" s="128">
        <f t="shared" si="0"/>
        <v>1.1853840134817533</v>
      </c>
      <c r="F27" s="129">
        <v>75.684870188003586</v>
      </c>
      <c r="G27" s="130">
        <v>24.315129811996417</v>
      </c>
    </row>
    <row r="28" spans="1:7">
      <c r="A28" s="124">
        <v>21</v>
      </c>
      <c r="B28" s="125" t="s">
        <v>33</v>
      </c>
      <c r="C28" s="126">
        <v>14820</v>
      </c>
      <c r="D28" s="127">
        <v>15.232097037555405</v>
      </c>
      <c r="E28" s="128">
        <f t="shared" si="0"/>
        <v>1.0484864864100021</v>
      </c>
      <c r="F28" s="129">
        <v>47.260458839406205</v>
      </c>
      <c r="G28" s="130">
        <v>52.739541160593795</v>
      </c>
    </row>
    <row r="29" spans="1:7">
      <c r="A29" s="124">
        <v>22</v>
      </c>
      <c r="B29" s="125" t="s">
        <v>18</v>
      </c>
      <c r="C29" s="126">
        <v>10126</v>
      </c>
      <c r="D29" s="127">
        <v>9.1869743368557266</v>
      </c>
      <c r="E29" s="128">
        <f t="shared" si="0"/>
        <v>0.71639501763749536</v>
      </c>
      <c r="F29" s="129">
        <v>74.155638949239588</v>
      </c>
      <c r="G29" s="130">
        <v>25.844361050760419</v>
      </c>
    </row>
    <row r="30" spans="1:7">
      <c r="A30" s="124">
        <v>23</v>
      </c>
      <c r="B30" s="125" t="s">
        <v>57</v>
      </c>
      <c r="C30" s="126">
        <v>8245</v>
      </c>
      <c r="D30" s="127">
        <v>-4.8251183192889329</v>
      </c>
      <c r="E30" s="128">
        <f t="shared" si="0"/>
        <v>0.58331788667007201</v>
      </c>
      <c r="F30" s="129">
        <v>61.516070345664041</v>
      </c>
      <c r="G30" s="130">
        <v>38.483929654335959</v>
      </c>
    </row>
    <row r="31" spans="1:7">
      <c r="A31" s="124">
        <v>24</v>
      </c>
      <c r="B31" s="125" t="s">
        <v>19</v>
      </c>
      <c r="C31" s="126">
        <v>5446</v>
      </c>
      <c r="D31" s="127">
        <v>-20.57751203150066</v>
      </c>
      <c r="E31" s="128">
        <f t="shared" si="0"/>
        <v>0.38529402192907364</v>
      </c>
      <c r="F31" s="129">
        <v>28.699963275798751</v>
      </c>
      <c r="G31" s="130">
        <v>71.300036724201249</v>
      </c>
    </row>
    <row r="32" spans="1:7">
      <c r="A32" s="124">
        <v>25</v>
      </c>
      <c r="B32" s="125" t="s">
        <v>46</v>
      </c>
      <c r="C32" s="126">
        <v>5005</v>
      </c>
      <c r="D32" s="127">
        <v>-7.8438593260909641</v>
      </c>
      <c r="E32" s="128">
        <f t="shared" si="0"/>
        <v>0.35409412041039545</v>
      </c>
      <c r="F32" s="129">
        <v>54.025974025974023</v>
      </c>
      <c r="G32" s="130">
        <v>45.974025974025977</v>
      </c>
    </row>
    <row r="33" spans="1:7">
      <c r="A33" s="124">
        <v>26</v>
      </c>
      <c r="B33" s="125" t="s">
        <v>55</v>
      </c>
      <c r="C33" s="126">
        <v>4929</v>
      </c>
      <c r="D33" s="127">
        <v>-45.245500999777825</v>
      </c>
      <c r="E33" s="128">
        <f t="shared" si="0"/>
        <v>0.34871726663393388</v>
      </c>
      <c r="F33" s="129">
        <v>84.824508013795906</v>
      </c>
      <c r="G33" s="130">
        <v>15.175491986204099</v>
      </c>
    </row>
    <row r="34" spans="1:7">
      <c r="A34" s="124">
        <v>27</v>
      </c>
      <c r="B34" s="125" t="s">
        <v>36</v>
      </c>
      <c r="C34" s="126">
        <v>4107</v>
      </c>
      <c r="D34" s="127">
        <v>4.6636085626911381</v>
      </c>
      <c r="E34" s="128">
        <f t="shared" si="0"/>
        <v>0.29056234815694187</v>
      </c>
      <c r="F34" s="129">
        <v>99.90260530801072</v>
      </c>
      <c r="G34" s="130">
        <v>9.7394691989286589E-2</v>
      </c>
    </row>
    <row r="35" spans="1:7">
      <c r="A35" s="124">
        <v>28</v>
      </c>
      <c r="B35" s="125" t="s">
        <v>43</v>
      </c>
      <c r="C35" s="126">
        <v>3550</v>
      </c>
      <c r="D35" s="127">
        <v>6.319257262653494</v>
      </c>
      <c r="E35" s="128">
        <f t="shared" si="0"/>
        <v>0.25115566982155918</v>
      </c>
      <c r="F35" s="129">
        <v>99.887323943661968</v>
      </c>
      <c r="G35" s="130">
        <v>0.11267605633802817</v>
      </c>
    </row>
    <row r="36" spans="1:7">
      <c r="A36" s="124">
        <v>29</v>
      </c>
      <c r="B36" s="125" t="s">
        <v>48</v>
      </c>
      <c r="C36" s="126">
        <v>3507</v>
      </c>
      <c r="D36" s="127">
        <v>5.7280675309014129</v>
      </c>
      <c r="E36" s="128">
        <f t="shared" si="0"/>
        <v>0.24811350255329806</v>
      </c>
      <c r="F36" s="129">
        <v>99.828913601368697</v>
      </c>
      <c r="G36" s="130">
        <v>0.17108639863130881</v>
      </c>
    </row>
    <row r="37" spans="1:7">
      <c r="A37" s="124">
        <v>30</v>
      </c>
      <c r="B37" s="125" t="s">
        <v>24</v>
      </c>
      <c r="C37" s="126">
        <v>2988</v>
      </c>
      <c r="D37" s="127">
        <v>2.7863777089783213</v>
      </c>
      <c r="E37" s="128">
        <f t="shared" si="0"/>
        <v>0.21139525110614618</v>
      </c>
      <c r="F37" s="129">
        <v>89.156626506024097</v>
      </c>
      <c r="G37" s="130">
        <v>10.843373493975903</v>
      </c>
    </row>
    <row r="38" spans="1:7">
      <c r="A38" s="124">
        <v>31</v>
      </c>
      <c r="B38" s="125" t="s">
        <v>28</v>
      </c>
      <c r="C38" s="126">
        <v>2855</v>
      </c>
      <c r="D38" s="127">
        <v>2.1101573676680943</v>
      </c>
      <c r="E38" s="128">
        <f t="shared" si="0"/>
        <v>0.20198575699733845</v>
      </c>
      <c r="F38" s="129">
        <v>54.956217162872157</v>
      </c>
      <c r="G38" s="130">
        <v>45.043782837127843</v>
      </c>
    </row>
    <row r="39" spans="1:7">
      <c r="A39" s="124">
        <v>32</v>
      </c>
      <c r="B39" s="125" t="s">
        <v>49</v>
      </c>
      <c r="C39" s="126">
        <v>2033</v>
      </c>
      <c r="D39" s="127">
        <v>2.8325746079919014</v>
      </c>
      <c r="E39" s="128">
        <f t="shared" si="0"/>
        <v>0.14383083852034645</v>
      </c>
      <c r="F39" s="129">
        <v>1.0329562223315298</v>
      </c>
      <c r="G39" s="130">
        <v>98.967043777668465</v>
      </c>
    </row>
    <row r="40" spans="1:7">
      <c r="A40" s="124">
        <v>33</v>
      </c>
      <c r="B40" s="125" t="s">
        <v>45</v>
      </c>
      <c r="C40" s="126">
        <v>1448</v>
      </c>
      <c r="D40" s="127">
        <v>-18.284424379232505</v>
      </c>
      <c r="E40" s="128">
        <f t="shared" si="0"/>
        <v>0.10244321405679373</v>
      </c>
      <c r="F40" s="129">
        <v>21.892265193370164</v>
      </c>
      <c r="G40" s="130">
        <v>78.107734806629836</v>
      </c>
    </row>
    <row r="41" spans="1:7">
      <c r="A41" s="124">
        <v>34</v>
      </c>
      <c r="B41" s="125" t="s">
        <v>30</v>
      </c>
      <c r="C41" s="126">
        <v>872</v>
      </c>
      <c r="D41" s="127">
        <v>12.371134020618555</v>
      </c>
      <c r="E41" s="128">
        <f t="shared" si="0"/>
        <v>6.1692322277295666E-2</v>
      </c>
      <c r="F41" s="129">
        <v>36.009174311926607</v>
      </c>
      <c r="G41" s="130">
        <v>63.990825688073393</v>
      </c>
    </row>
    <row r="42" spans="1:7">
      <c r="A42" s="124">
        <v>35</v>
      </c>
      <c r="B42" s="125" t="s">
        <v>29</v>
      </c>
      <c r="C42" s="126">
        <v>574</v>
      </c>
      <c r="D42" s="127" t="s">
        <v>60</v>
      </c>
      <c r="E42" s="128">
        <f t="shared" si="0"/>
        <v>4.060939562748591E-2</v>
      </c>
      <c r="F42" s="129">
        <v>97.909407665505228</v>
      </c>
      <c r="G42" s="130">
        <v>2.0905923344947737</v>
      </c>
    </row>
    <row r="43" spans="1:7">
      <c r="A43" s="124">
        <v>36</v>
      </c>
      <c r="B43" s="125" t="s">
        <v>44</v>
      </c>
      <c r="C43" s="126">
        <v>570</v>
      </c>
      <c r="D43" s="127">
        <v>-48.555956678700362</v>
      </c>
      <c r="E43" s="128">
        <f t="shared" si="0"/>
        <v>4.0326403323461615E-2</v>
      </c>
      <c r="F43" s="129">
        <v>47.543859649122808</v>
      </c>
      <c r="G43" s="130">
        <v>52.456140350877192</v>
      </c>
    </row>
    <row r="44" spans="1:7">
      <c r="A44" s="124">
        <v>37</v>
      </c>
      <c r="B44" s="125" t="s">
        <v>53</v>
      </c>
      <c r="C44" s="126">
        <v>252</v>
      </c>
      <c r="D44" s="127">
        <v>-27.167630057803464</v>
      </c>
      <c r="E44" s="128">
        <f t="shared" si="0"/>
        <v>1.78285151535304E-2</v>
      </c>
      <c r="F44" s="129">
        <v>1.5873015873015872</v>
      </c>
      <c r="G44" s="130">
        <v>98.412698412698418</v>
      </c>
    </row>
    <row r="45" spans="1:7">
      <c r="A45" s="124">
        <v>38</v>
      </c>
      <c r="B45" s="125" t="s">
        <v>23</v>
      </c>
      <c r="C45" s="126">
        <v>200</v>
      </c>
      <c r="D45" s="127">
        <v>47.058823529411768</v>
      </c>
      <c r="E45" s="128">
        <f t="shared" si="0"/>
        <v>1.4149615201214603E-2</v>
      </c>
      <c r="F45" s="129">
        <v>51.5</v>
      </c>
      <c r="G45" s="130">
        <v>48.5</v>
      </c>
    </row>
    <row r="46" spans="1:7">
      <c r="A46" s="124">
        <v>39</v>
      </c>
      <c r="B46" s="125" t="s">
        <v>34</v>
      </c>
      <c r="C46" s="126">
        <v>144</v>
      </c>
      <c r="D46" s="127">
        <v>67.441860465116292</v>
      </c>
      <c r="E46" s="128">
        <f t="shared" si="0"/>
        <v>1.0187722944874513E-2</v>
      </c>
      <c r="F46" s="129">
        <v>1.3888888888888888</v>
      </c>
      <c r="G46" s="130">
        <v>98.611111111111114</v>
      </c>
    </row>
    <row r="47" spans="1:7">
      <c r="A47" s="124">
        <v>40</v>
      </c>
      <c r="B47" s="125" t="s">
        <v>37</v>
      </c>
      <c r="C47" s="126">
        <v>71</v>
      </c>
      <c r="D47" s="127">
        <v>-91.686182669789233</v>
      </c>
      <c r="E47" s="128">
        <f t="shared" si="0"/>
        <v>5.0231133964311839E-3</v>
      </c>
      <c r="F47" s="129">
        <v>0</v>
      </c>
      <c r="G47" s="130">
        <v>100</v>
      </c>
    </row>
    <row r="48" spans="1:7">
      <c r="A48" s="124">
        <v>41</v>
      </c>
      <c r="B48" s="125" t="s">
        <v>52</v>
      </c>
      <c r="C48" s="126">
        <v>4</v>
      </c>
      <c r="D48" s="127">
        <v>-97.142857142857139</v>
      </c>
      <c r="E48" s="128">
        <f t="shared" si="0"/>
        <v>2.8299230402429205E-4</v>
      </c>
      <c r="F48" s="129">
        <v>100</v>
      </c>
      <c r="G48" s="130">
        <v>0</v>
      </c>
    </row>
    <row r="49" spans="1:9">
      <c r="A49" s="131">
        <v>42</v>
      </c>
      <c r="B49" s="125" t="s">
        <v>32</v>
      </c>
      <c r="C49" s="126">
        <v>2</v>
      </c>
      <c r="D49" s="127">
        <v>0</v>
      </c>
      <c r="E49" s="128">
        <f t="shared" si="0"/>
        <v>1.4149615201214602E-4</v>
      </c>
      <c r="F49" s="129">
        <v>0</v>
      </c>
      <c r="G49" s="130">
        <v>100</v>
      </c>
    </row>
    <row r="50" spans="1:9" ht="22.2" customHeight="1">
      <c r="B50" s="132" t="s">
        <v>13</v>
      </c>
      <c r="C50" s="133">
        <f>SUM(C8:C49)</f>
        <v>1413466</v>
      </c>
      <c r="D50" s="134">
        <v>3.6</v>
      </c>
      <c r="E50" s="135">
        <v>99.999999999999972</v>
      </c>
      <c r="F50" s="136">
        <v>36.650474790338073</v>
      </c>
      <c r="G50" s="136">
        <v>63.349525209661927</v>
      </c>
    </row>
    <row r="51" spans="1:9" s="137" customFormat="1">
      <c r="A51" s="113"/>
      <c r="B51" s="114"/>
      <c r="C51" s="114"/>
      <c r="D51" s="114"/>
      <c r="E51" s="114"/>
      <c r="F51" s="114"/>
      <c r="G51" s="114"/>
    </row>
    <row r="53" spans="1:9">
      <c r="I53" s="138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5" right="0.7" top="0.61" bottom="0.54" header="0.5" footer="0.36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14"/>
  <dimension ref="A1:I52"/>
  <sheetViews>
    <sheetView workbookViewId="0">
      <selection activeCell="C28" sqref="C28"/>
    </sheetView>
  </sheetViews>
  <sheetFormatPr defaultColWidth="7.7265625" defaultRowHeight="13.8"/>
  <cols>
    <col min="1" max="1" width="4.6328125" style="113" bestFit="1" customWidth="1"/>
    <col min="2" max="2" width="18.08984375" style="114" customWidth="1"/>
    <col min="3" max="3" width="14.08984375" style="114" customWidth="1"/>
    <col min="4" max="4" width="9" style="114" customWidth="1"/>
    <col min="5" max="5" width="8.7265625" style="114" customWidth="1"/>
    <col min="6" max="6" width="9.6328125" style="114" customWidth="1"/>
    <col min="7" max="7" width="11.08984375" style="114" customWidth="1"/>
    <col min="8" max="16384" width="7.7265625" style="114"/>
  </cols>
  <sheetData>
    <row r="1" spans="1:7">
      <c r="F1" s="115" t="s">
        <v>107</v>
      </c>
      <c r="G1" s="115" t="s">
        <v>117</v>
      </c>
    </row>
    <row r="2" spans="1:7" ht="14.4">
      <c r="A2" s="293" t="s">
        <v>109</v>
      </c>
      <c r="B2" s="293"/>
      <c r="C2" s="293"/>
      <c r="D2" s="293"/>
      <c r="E2" s="293"/>
      <c r="F2" s="293"/>
      <c r="G2" s="293"/>
    </row>
    <row r="3" spans="1:7" ht="14.4">
      <c r="A3" s="293" t="s">
        <v>118</v>
      </c>
      <c r="B3" s="293"/>
      <c r="C3" s="293"/>
      <c r="D3" s="293"/>
      <c r="E3" s="293"/>
      <c r="F3" s="293"/>
      <c r="G3" s="293"/>
    </row>
    <row r="6" spans="1:7" ht="24" customHeight="1">
      <c r="A6" s="114"/>
      <c r="B6" s="294" t="s">
        <v>4</v>
      </c>
      <c r="C6" s="295" t="s">
        <v>119</v>
      </c>
      <c r="D6" s="295" t="s">
        <v>112</v>
      </c>
      <c r="E6" s="295" t="s">
        <v>113</v>
      </c>
      <c r="F6" s="297" t="s">
        <v>114</v>
      </c>
      <c r="G6" s="298"/>
    </row>
    <row r="7" spans="1:7" ht="19.2" customHeight="1">
      <c r="A7" s="114"/>
      <c r="B7" s="294"/>
      <c r="C7" s="296"/>
      <c r="D7" s="296"/>
      <c r="E7" s="296"/>
      <c r="F7" s="116" t="s">
        <v>115</v>
      </c>
      <c r="G7" s="116" t="s">
        <v>116</v>
      </c>
    </row>
    <row r="8" spans="1:7">
      <c r="A8" s="117">
        <v>1</v>
      </c>
      <c r="B8" s="118" t="s">
        <v>51</v>
      </c>
      <c r="C8" s="119">
        <v>42896831</v>
      </c>
      <c r="D8" s="120">
        <v>5.0333804337151093</v>
      </c>
      <c r="E8" s="121">
        <f>C8*100/$C$50</f>
        <v>23.211208233776361</v>
      </c>
      <c r="F8" s="122">
        <v>26.814498255127518</v>
      </c>
      <c r="G8" s="123">
        <v>73.185501744872482</v>
      </c>
    </row>
    <row r="9" spans="1:7">
      <c r="A9" s="124">
        <v>2</v>
      </c>
      <c r="B9" s="125" t="s">
        <v>39</v>
      </c>
      <c r="C9" s="126">
        <v>24561735</v>
      </c>
      <c r="D9" s="127">
        <v>11.455581032126474</v>
      </c>
      <c r="E9" s="128">
        <f t="shared" ref="E9:E49" si="0">C9*100/$C$50</f>
        <v>13.290201918827828</v>
      </c>
      <c r="F9" s="129">
        <v>16.665032010157262</v>
      </c>
      <c r="G9" s="130">
        <v>83.334967989842738</v>
      </c>
    </row>
    <row r="10" spans="1:7">
      <c r="A10" s="124">
        <v>3</v>
      </c>
      <c r="B10" s="125" t="s">
        <v>21</v>
      </c>
      <c r="C10" s="126">
        <v>12827267</v>
      </c>
      <c r="D10" s="127">
        <v>4.8755443366504352</v>
      </c>
      <c r="E10" s="128">
        <f t="shared" si="0"/>
        <v>6.9407543276856005</v>
      </c>
      <c r="F10" s="129">
        <v>25.404834872463478</v>
      </c>
      <c r="G10" s="130">
        <v>74.595165127536518</v>
      </c>
    </row>
    <row r="11" spans="1:7">
      <c r="A11" s="124">
        <v>4</v>
      </c>
      <c r="B11" s="125" t="s">
        <v>58</v>
      </c>
      <c r="C11" s="126">
        <v>11092525</v>
      </c>
      <c r="D11" s="127">
        <v>7.8765403067372688</v>
      </c>
      <c r="E11" s="128">
        <f t="shared" si="0"/>
        <v>6.0020962297511007</v>
      </c>
      <c r="F11" s="129">
        <v>13.985463183540267</v>
      </c>
      <c r="G11" s="130">
        <v>86.014536816459739</v>
      </c>
    </row>
    <row r="12" spans="1:7">
      <c r="A12" s="124">
        <v>5</v>
      </c>
      <c r="B12" s="125" t="s">
        <v>40</v>
      </c>
      <c r="C12" s="126">
        <v>9903551</v>
      </c>
      <c r="D12" s="127">
        <v>15.800897614573429</v>
      </c>
      <c r="E12" s="128">
        <f t="shared" si="0"/>
        <v>5.3587497993691917</v>
      </c>
      <c r="F12" s="129">
        <v>34.922988734040949</v>
      </c>
      <c r="G12" s="130">
        <v>65.077011265959044</v>
      </c>
    </row>
    <row r="13" spans="1:7">
      <c r="A13" s="124">
        <v>6</v>
      </c>
      <c r="B13" s="125" t="s">
        <v>27</v>
      </c>
      <c r="C13" s="126">
        <v>9815313</v>
      </c>
      <c r="D13" s="127">
        <v>8.7255599603172698</v>
      </c>
      <c r="E13" s="128">
        <f t="shared" si="0"/>
        <v>5.3110047668251337</v>
      </c>
      <c r="F13" s="129">
        <v>65.235301207409279</v>
      </c>
      <c r="G13" s="130">
        <v>34.764698792590721</v>
      </c>
    </row>
    <row r="14" spans="1:7">
      <c r="A14" s="124">
        <v>7</v>
      </c>
      <c r="B14" s="125" t="s">
        <v>38</v>
      </c>
      <c r="C14" s="126">
        <v>9187120</v>
      </c>
      <c r="D14" s="127">
        <v>-3.3246642004448006</v>
      </c>
      <c r="E14" s="128">
        <f t="shared" si="0"/>
        <v>4.9710934448442474</v>
      </c>
      <c r="F14" s="129">
        <v>52.698865368036991</v>
      </c>
      <c r="G14" s="130">
        <v>47.301134631963009</v>
      </c>
    </row>
    <row r="15" spans="1:7">
      <c r="A15" s="124">
        <v>8</v>
      </c>
      <c r="B15" s="125" t="s">
        <v>22</v>
      </c>
      <c r="C15" s="126">
        <v>8489382</v>
      </c>
      <c r="D15" s="127">
        <v>3.7611954746558638</v>
      </c>
      <c r="E15" s="128">
        <f t="shared" si="0"/>
        <v>4.593551756260803</v>
      </c>
      <c r="F15" s="129">
        <v>23.216118676247575</v>
      </c>
      <c r="G15" s="130">
        <v>76.783881323752425</v>
      </c>
    </row>
    <row r="16" spans="1:7">
      <c r="A16" s="124">
        <v>9</v>
      </c>
      <c r="B16" s="125" t="s">
        <v>42</v>
      </c>
      <c r="C16" s="126">
        <v>6601472</v>
      </c>
      <c r="D16" s="127">
        <v>14.747422495839601</v>
      </c>
      <c r="E16" s="128">
        <f t="shared" si="0"/>
        <v>3.5720154069526515</v>
      </c>
      <c r="F16" s="129">
        <v>74.63318787082639</v>
      </c>
      <c r="G16" s="130">
        <v>25.366812129173613</v>
      </c>
    </row>
    <row r="17" spans="1:7">
      <c r="A17" s="124">
        <v>10</v>
      </c>
      <c r="B17" s="125" t="s">
        <v>50</v>
      </c>
      <c r="C17" s="126">
        <v>5812451</v>
      </c>
      <c r="D17" s="127">
        <v>-0.73434151090010857</v>
      </c>
      <c r="E17" s="128">
        <f t="shared" si="0"/>
        <v>3.1450810552793902</v>
      </c>
      <c r="F17" s="129">
        <v>3.9398009548811679</v>
      </c>
      <c r="G17" s="130">
        <v>96.060199045118836</v>
      </c>
    </row>
    <row r="18" spans="1:7">
      <c r="A18" s="124">
        <v>11</v>
      </c>
      <c r="B18" s="125" t="s">
        <v>47</v>
      </c>
      <c r="C18" s="126">
        <v>5449334</v>
      </c>
      <c r="D18" s="127">
        <v>4.3448572857026022</v>
      </c>
      <c r="E18" s="128">
        <f t="shared" si="0"/>
        <v>2.9486007068773326</v>
      </c>
      <c r="F18" s="129">
        <v>26.43141345346055</v>
      </c>
      <c r="G18" s="130">
        <v>73.56858654653945</v>
      </c>
    </row>
    <row r="19" spans="1:7">
      <c r="A19" s="124">
        <v>12</v>
      </c>
      <c r="B19" s="125" t="s">
        <v>20</v>
      </c>
      <c r="C19" s="126">
        <v>5014896</v>
      </c>
      <c r="D19" s="127">
        <v>7.4019810775843951</v>
      </c>
      <c r="E19" s="128">
        <f t="shared" si="0"/>
        <v>2.7135290093278019</v>
      </c>
      <c r="F19" s="129">
        <v>57.346353742929068</v>
      </c>
      <c r="G19" s="130">
        <v>42.653646257070932</v>
      </c>
    </row>
    <row r="20" spans="1:7">
      <c r="A20" s="124">
        <v>13</v>
      </c>
      <c r="B20" s="125" t="s">
        <v>26</v>
      </c>
      <c r="C20" s="126">
        <v>4355357</v>
      </c>
      <c r="D20" s="127">
        <v>4.9588573315162847</v>
      </c>
      <c r="E20" s="128">
        <f t="shared" si="0"/>
        <v>2.3566565618666684</v>
      </c>
      <c r="F20" s="129">
        <v>74.793570308932189</v>
      </c>
      <c r="G20" s="130">
        <v>25.206429691067804</v>
      </c>
    </row>
    <row r="21" spans="1:7">
      <c r="A21" s="124">
        <v>14</v>
      </c>
      <c r="B21" s="125" t="s">
        <v>54</v>
      </c>
      <c r="C21" s="126">
        <v>4072612</v>
      </c>
      <c r="D21" s="127">
        <v>-2.2400280369569288</v>
      </c>
      <c r="E21" s="128">
        <f t="shared" si="0"/>
        <v>2.2036650023722362</v>
      </c>
      <c r="F21" s="129">
        <v>49.005527656452422</v>
      </c>
      <c r="G21" s="130">
        <v>50.994472343547578</v>
      </c>
    </row>
    <row r="22" spans="1:7">
      <c r="A22" s="124">
        <v>15</v>
      </c>
      <c r="B22" s="125" t="s">
        <v>59</v>
      </c>
      <c r="C22" s="126">
        <v>3406631</v>
      </c>
      <c r="D22" s="127">
        <v>11.829618461140498</v>
      </c>
      <c r="E22" s="128">
        <f t="shared" si="0"/>
        <v>1.8433068288106831</v>
      </c>
      <c r="F22" s="129">
        <v>35.401221911031747</v>
      </c>
      <c r="G22" s="130">
        <v>64.598778088968245</v>
      </c>
    </row>
    <row r="23" spans="1:7">
      <c r="A23" s="124">
        <v>16</v>
      </c>
      <c r="B23" s="125" t="s">
        <v>56</v>
      </c>
      <c r="C23" s="126">
        <v>3274286</v>
      </c>
      <c r="D23" s="127">
        <v>9.7743987828644805</v>
      </c>
      <c r="E23" s="128">
        <f t="shared" si="0"/>
        <v>1.7716957731198995</v>
      </c>
      <c r="F23" s="129">
        <v>32.800922094160377</v>
      </c>
      <c r="G23" s="130">
        <v>67.19907790583963</v>
      </c>
    </row>
    <row r="24" spans="1:7">
      <c r="A24" s="124">
        <v>17</v>
      </c>
      <c r="B24" s="125" t="s">
        <v>41</v>
      </c>
      <c r="C24" s="126">
        <v>2969458</v>
      </c>
      <c r="D24" s="127">
        <v>6.6131995434542432</v>
      </c>
      <c r="E24" s="128">
        <f t="shared" si="0"/>
        <v>1.6067552397857336</v>
      </c>
      <c r="F24" s="129">
        <v>49.152875709978048</v>
      </c>
      <c r="G24" s="130">
        <v>50.847124290021952</v>
      </c>
    </row>
    <row r="25" spans="1:7">
      <c r="A25" s="124">
        <v>18</v>
      </c>
      <c r="B25" s="125" t="s">
        <v>35</v>
      </c>
      <c r="C25" s="126">
        <v>2746399</v>
      </c>
      <c r="D25" s="127">
        <v>8.1586053741425104</v>
      </c>
      <c r="E25" s="128">
        <f t="shared" si="0"/>
        <v>1.4860594033632732</v>
      </c>
      <c r="F25" s="129">
        <v>74.629542175044492</v>
      </c>
      <c r="G25" s="130">
        <v>25.370457824955515</v>
      </c>
    </row>
    <row r="26" spans="1:7">
      <c r="A26" s="124">
        <v>19</v>
      </c>
      <c r="B26" s="125" t="s">
        <v>31</v>
      </c>
      <c r="C26" s="126">
        <v>2706689</v>
      </c>
      <c r="D26" s="127">
        <v>2.2916800513973641</v>
      </c>
      <c r="E26" s="128">
        <f t="shared" si="0"/>
        <v>1.4645725695464988</v>
      </c>
      <c r="F26" s="129">
        <v>14.102876244740346</v>
      </c>
      <c r="G26" s="130">
        <v>85.897123755259656</v>
      </c>
    </row>
    <row r="27" spans="1:7">
      <c r="A27" s="124">
        <v>20</v>
      </c>
      <c r="B27" s="125" t="s">
        <v>25</v>
      </c>
      <c r="C27" s="126">
        <v>2470255</v>
      </c>
      <c r="D27" s="127">
        <v>6.7240440003300819</v>
      </c>
      <c r="E27" s="128">
        <f t="shared" si="0"/>
        <v>1.3366396038795321</v>
      </c>
      <c r="F27" s="129">
        <v>75.298703979953487</v>
      </c>
      <c r="G27" s="130">
        <v>24.701296020046513</v>
      </c>
    </row>
    <row r="28" spans="1:7">
      <c r="A28" s="124">
        <v>21</v>
      </c>
      <c r="B28" s="125" t="s">
        <v>33</v>
      </c>
      <c r="C28" s="126">
        <v>1448718</v>
      </c>
      <c r="D28" s="127">
        <v>16.690750397502384</v>
      </c>
      <c r="E28" s="128">
        <f t="shared" si="0"/>
        <v>0.78389229195089083</v>
      </c>
      <c r="F28" s="129">
        <v>51.239716770275514</v>
      </c>
      <c r="G28" s="130">
        <v>48.760283229724486</v>
      </c>
    </row>
    <row r="29" spans="1:7">
      <c r="A29" s="124">
        <v>22</v>
      </c>
      <c r="B29" s="125" t="s">
        <v>18</v>
      </c>
      <c r="C29" s="126">
        <v>1354371</v>
      </c>
      <c r="D29" s="127">
        <v>2.7431896283596728</v>
      </c>
      <c r="E29" s="128">
        <f t="shared" si="0"/>
        <v>0.73284171753358485</v>
      </c>
      <c r="F29" s="129">
        <v>70.468874481216744</v>
      </c>
      <c r="G29" s="130">
        <v>29.531125518783259</v>
      </c>
    </row>
    <row r="30" spans="1:7">
      <c r="A30" s="124">
        <v>23</v>
      </c>
      <c r="B30" s="125" t="s">
        <v>57</v>
      </c>
      <c r="C30" s="126">
        <v>769505</v>
      </c>
      <c r="D30" s="127">
        <v>-1.0378420088094344</v>
      </c>
      <c r="E30" s="128">
        <f t="shared" si="0"/>
        <v>0.41637436555469748</v>
      </c>
      <c r="F30" s="129">
        <v>63.039876284104714</v>
      </c>
      <c r="G30" s="130">
        <v>36.960123715895286</v>
      </c>
    </row>
    <row r="31" spans="1:7">
      <c r="A31" s="124">
        <v>24</v>
      </c>
      <c r="B31" s="125" t="s">
        <v>46</v>
      </c>
      <c r="C31" s="126">
        <v>657365</v>
      </c>
      <c r="D31" s="127">
        <v>-0.15901897292272338</v>
      </c>
      <c r="E31" s="128">
        <f t="shared" si="0"/>
        <v>0.35569610959365272</v>
      </c>
      <c r="F31" s="129">
        <v>44.406227894700812</v>
      </c>
      <c r="G31" s="130">
        <v>55.593772105299188</v>
      </c>
    </row>
    <row r="32" spans="1:7">
      <c r="A32" s="124">
        <v>25</v>
      </c>
      <c r="B32" s="125" t="s">
        <v>55</v>
      </c>
      <c r="C32" s="126">
        <v>470150</v>
      </c>
      <c r="D32" s="127">
        <v>-63.587740263602612</v>
      </c>
      <c r="E32" s="128">
        <f t="shared" si="0"/>
        <v>0.25439523845269496</v>
      </c>
      <c r="F32" s="129">
        <v>78.023184090183989</v>
      </c>
      <c r="G32" s="130">
        <v>21.976815909816015</v>
      </c>
    </row>
    <row r="33" spans="1:7">
      <c r="A33" s="124">
        <v>26</v>
      </c>
      <c r="B33" s="125" t="s">
        <v>19</v>
      </c>
      <c r="C33" s="126">
        <v>447144</v>
      </c>
      <c r="D33" s="127">
        <v>-6.351786073319488</v>
      </c>
      <c r="E33" s="128">
        <f t="shared" si="0"/>
        <v>0.24194683505836825</v>
      </c>
      <c r="F33" s="129">
        <v>18.894584294992217</v>
      </c>
      <c r="G33" s="130">
        <v>81.105415705007786</v>
      </c>
    </row>
    <row r="34" spans="1:7">
      <c r="A34" s="124">
        <v>27</v>
      </c>
      <c r="B34" s="125" t="s">
        <v>28</v>
      </c>
      <c r="C34" s="126">
        <v>423304</v>
      </c>
      <c r="D34" s="127">
        <v>-3.0526781072433806</v>
      </c>
      <c r="E34" s="128">
        <f t="shared" si="0"/>
        <v>0.22904715945544951</v>
      </c>
      <c r="F34" s="129">
        <v>58.555789692514125</v>
      </c>
      <c r="G34" s="130">
        <v>41.444210307485875</v>
      </c>
    </row>
    <row r="35" spans="1:7">
      <c r="A35" s="124">
        <v>28</v>
      </c>
      <c r="B35" s="125" t="s">
        <v>48</v>
      </c>
      <c r="C35" s="126">
        <v>357066</v>
      </c>
      <c r="D35" s="127">
        <v>-6.0505917455572984</v>
      </c>
      <c r="E35" s="128">
        <f t="shared" si="0"/>
        <v>0.19320618996777619</v>
      </c>
      <c r="F35" s="129">
        <v>99.964152285571856</v>
      </c>
      <c r="G35" s="130">
        <v>3.5847714428144939E-2</v>
      </c>
    </row>
    <row r="36" spans="1:7">
      <c r="A36" s="124">
        <v>29</v>
      </c>
      <c r="B36" s="125" t="s">
        <v>49</v>
      </c>
      <c r="C36" s="126">
        <v>304191</v>
      </c>
      <c r="D36" s="127">
        <v>1.1360689421293131</v>
      </c>
      <c r="E36" s="128">
        <f t="shared" si="0"/>
        <v>0.16459585659930603</v>
      </c>
      <c r="F36" s="129">
        <v>0.18113619403598397</v>
      </c>
      <c r="G36" s="130">
        <v>99.818863805964014</v>
      </c>
    </row>
    <row r="37" spans="1:7">
      <c r="A37" s="124">
        <v>30</v>
      </c>
      <c r="B37" s="125" t="s">
        <v>36</v>
      </c>
      <c r="C37" s="126">
        <v>268197</v>
      </c>
      <c r="D37" s="127">
        <v>5.7100626699775319</v>
      </c>
      <c r="E37" s="128">
        <f t="shared" si="0"/>
        <v>0.14511972725151001</v>
      </c>
      <c r="F37" s="129">
        <v>99.984339869573489</v>
      </c>
      <c r="G37" s="130">
        <v>1.5660130426514839E-2</v>
      </c>
    </row>
    <row r="38" spans="1:7">
      <c r="A38" s="124">
        <v>31</v>
      </c>
      <c r="B38" s="125" t="s">
        <v>45</v>
      </c>
      <c r="C38" s="126">
        <v>219861</v>
      </c>
      <c r="D38" s="127">
        <v>-10.822452878402544</v>
      </c>
      <c r="E38" s="128">
        <f t="shared" si="0"/>
        <v>0.11896541852908213</v>
      </c>
      <c r="F38" s="129">
        <v>22.774389273222628</v>
      </c>
      <c r="G38" s="130">
        <v>77.225610726777376</v>
      </c>
    </row>
    <row r="39" spans="1:7">
      <c r="A39" s="124">
        <v>32</v>
      </c>
      <c r="B39" s="125" t="s">
        <v>43</v>
      </c>
      <c r="C39" s="126">
        <v>151143</v>
      </c>
      <c r="D39" s="127">
        <v>-0.50948873397973671</v>
      </c>
      <c r="E39" s="128">
        <f t="shared" si="0"/>
        <v>8.1782536478689077E-2</v>
      </c>
      <c r="F39" s="129">
        <v>100</v>
      </c>
      <c r="G39" s="130">
        <v>0</v>
      </c>
    </row>
    <row r="40" spans="1:7">
      <c r="A40" s="124">
        <v>33</v>
      </c>
      <c r="B40" s="125" t="s">
        <v>30</v>
      </c>
      <c r="C40" s="126">
        <v>107346</v>
      </c>
      <c r="D40" s="127">
        <v>-7.7331683040664245</v>
      </c>
      <c r="E40" s="128">
        <f t="shared" si="0"/>
        <v>5.8084252402303506E-2</v>
      </c>
      <c r="F40" s="129">
        <v>49.680472490824066</v>
      </c>
      <c r="G40" s="130">
        <v>50.319527509175934</v>
      </c>
    </row>
    <row r="41" spans="1:7">
      <c r="A41" s="124">
        <v>34</v>
      </c>
      <c r="B41" s="125" t="s">
        <v>29</v>
      </c>
      <c r="C41" s="126">
        <v>83797</v>
      </c>
      <c r="D41" s="127" t="s">
        <v>60</v>
      </c>
      <c r="E41" s="128">
        <f t="shared" si="0"/>
        <v>4.5342035087994212E-2</v>
      </c>
      <c r="F41" s="129">
        <v>100</v>
      </c>
      <c r="G41" s="130">
        <v>0</v>
      </c>
    </row>
    <row r="42" spans="1:7">
      <c r="A42" s="124">
        <v>35</v>
      </c>
      <c r="B42" s="125" t="s">
        <v>44</v>
      </c>
      <c r="C42" s="126">
        <v>75253</v>
      </c>
      <c r="D42" s="127">
        <v>-52.209090389488324</v>
      </c>
      <c r="E42" s="128">
        <f t="shared" si="0"/>
        <v>4.0718929871914611E-2</v>
      </c>
      <c r="F42" s="129">
        <v>56.684783330897105</v>
      </c>
      <c r="G42" s="130">
        <v>43.315216669102895</v>
      </c>
    </row>
    <row r="43" spans="1:7">
      <c r="A43" s="124">
        <v>36</v>
      </c>
      <c r="B43" s="125" t="s">
        <v>23</v>
      </c>
      <c r="C43" s="126">
        <v>7885</v>
      </c>
      <c r="D43" s="127">
        <v>33.372801082543987</v>
      </c>
      <c r="E43" s="128">
        <f t="shared" si="0"/>
        <v>4.266524418163351E-3</v>
      </c>
      <c r="F43" s="129">
        <v>76.727964489537101</v>
      </c>
      <c r="G43" s="130">
        <v>23.272035510462903</v>
      </c>
    </row>
    <row r="44" spans="1:7">
      <c r="A44" s="124">
        <v>37</v>
      </c>
      <c r="B44" s="125" t="s">
        <v>34</v>
      </c>
      <c r="C44" s="126">
        <v>7650</v>
      </c>
      <c r="D44" s="127">
        <v>-1.5950604579367109</v>
      </c>
      <c r="E44" s="128">
        <f t="shared" si="0"/>
        <v>4.139367380970151E-3</v>
      </c>
      <c r="F44" s="129">
        <v>0</v>
      </c>
      <c r="G44" s="130">
        <v>100</v>
      </c>
    </row>
    <row r="45" spans="1:7">
      <c r="A45" s="124">
        <v>38</v>
      </c>
      <c r="B45" s="125" t="s">
        <v>24</v>
      </c>
      <c r="C45" s="126">
        <v>3422</v>
      </c>
      <c r="D45" s="127">
        <v>-57.527615737867691</v>
      </c>
      <c r="E45" s="128">
        <f t="shared" si="0"/>
        <v>1.8516228990431184E-3</v>
      </c>
      <c r="F45" s="129">
        <v>19.34541203974284</v>
      </c>
      <c r="G45" s="130">
        <v>80.65458796025716</v>
      </c>
    </row>
    <row r="46" spans="1:7">
      <c r="A46" s="124">
        <v>39</v>
      </c>
      <c r="B46" s="125" t="s">
        <v>37</v>
      </c>
      <c r="C46" s="126">
        <v>718</v>
      </c>
      <c r="D46" s="127">
        <v>-92.218489216430044</v>
      </c>
      <c r="E46" s="128">
        <f t="shared" si="0"/>
        <v>3.8850533065837496E-4</v>
      </c>
      <c r="F46" s="129">
        <v>0</v>
      </c>
      <c r="G46" s="130">
        <v>100</v>
      </c>
    </row>
    <row r="47" spans="1:7">
      <c r="A47" s="124">
        <v>40</v>
      </c>
      <c r="B47" s="125" t="s">
        <v>52</v>
      </c>
      <c r="C47" s="139">
        <v>141</v>
      </c>
      <c r="D47" s="127">
        <v>-95.343461030383096</v>
      </c>
      <c r="E47" s="128">
        <f t="shared" si="0"/>
        <v>7.6294222315920432E-5</v>
      </c>
      <c r="F47" s="129">
        <v>100</v>
      </c>
      <c r="G47" s="130">
        <v>0</v>
      </c>
    </row>
    <row r="48" spans="1:7">
      <c r="A48" s="124">
        <v>41</v>
      </c>
      <c r="B48" s="125" t="s">
        <v>53</v>
      </c>
      <c r="C48" s="126">
        <v>58</v>
      </c>
      <c r="D48" s="127">
        <v>100</v>
      </c>
      <c r="E48" s="128">
        <f t="shared" si="0"/>
        <v>3.1383438966832516E-5</v>
      </c>
      <c r="F48" s="129">
        <v>20.689655172413794</v>
      </c>
      <c r="G48" s="130">
        <v>79.310344827586206</v>
      </c>
    </row>
    <row r="49" spans="1:9">
      <c r="A49" s="131">
        <v>42</v>
      </c>
      <c r="B49" s="125" t="s">
        <v>32</v>
      </c>
      <c r="C49" s="126">
        <v>0</v>
      </c>
      <c r="D49" s="127">
        <v>-100</v>
      </c>
      <c r="E49" s="128">
        <f t="shared" si="0"/>
        <v>0</v>
      </c>
      <c r="F49" s="129" t="s">
        <v>60</v>
      </c>
      <c r="G49" s="130" t="s">
        <v>60</v>
      </c>
    </row>
    <row r="50" spans="1:9" s="141" customFormat="1" ht="22.2" customHeight="1">
      <c r="A50" s="140"/>
      <c r="B50" s="132" t="s">
        <v>13</v>
      </c>
      <c r="C50" s="133">
        <f>SUM(C8:C49)</f>
        <v>184810849</v>
      </c>
      <c r="D50" s="134">
        <v>5.8</v>
      </c>
      <c r="E50" s="135">
        <v>99.999999999999986</v>
      </c>
      <c r="F50" s="136">
        <v>34.642322864930946</v>
      </c>
      <c r="G50" s="136">
        <v>65.357677135069054</v>
      </c>
    </row>
    <row r="52" spans="1:9">
      <c r="I52" s="138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" right="0.63" top="0.65" bottom="0.51" header="0.5" footer="0.36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15"/>
  <dimension ref="A1:I52"/>
  <sheetViews>
    <sheetView topLeftCell="A4" workbookViewId="0">
      <selection activeCell="C28" sqref="C28"/>
    </sheetView>
  </sheetViews>
  <sheetFormatPr defaultColWidth="7.7265625" defaultRowHeight="13.8"/>
  <cols>
    <col min="1" max="1" width="4.6328125" style="113" bestFit="1" customWidth="1"/>
    <col min="2" max="2" width="18.08984375" style="114" customWidth="1"/>
    <col min="3" max="3" width="14.08984375" style="114" customWidth="1"/>
    <col min="4" max="4" width="9" style="114" customWidth="1"/>
    <col min="5" max="5" width="8.7265625" style="114" customWidth="1"/>
    <col min="6" max="6" width="9.6328125" style="114" customWidth="1"/>
    <col min="7" max="7" width="11.08984375" style="114" customWidth="1"/>
    <col min="8" max="16384" width="7.7265625" style="114"/>
  </cols>
  <sheetData>
    <row r="1" spans="1:7">
      <c r="F1" s="115" t="s">
        <v>107</v>
      </c>
      <c r="G1" s="115" t="s">
        <v>120</v>
      </c>
    </row>
    <row r="2" spans="1:7" ht="14.4">
      <c r="A2" s="293" t="s">
        <v>109</v>
      </c>
      <c r="B2" s="293"/>
      <c r="C2" s="293"/>
      <c r="D2" s="293"/>
      <c r="E2" s="293"/>
      <c r="F2" s="293"/>
      <c r="G2" s="293"/>
    </row>
    <row r="3" spans="1:7" ht="14.4">
      <c r="A3" s="293" t="s">
        <v>121</v>
      </c>
      <c r="B3" s="293"/>
      <c r="C3" s="293"/>
      <c r="D3" s="293"/>
      <c r="E3" s="293"/>
      <c r="F3" s="293"/>
      <c r="G3" s="293"/>
    </row>
    <row r="6" spans="1:7">
      <c r="A6" s="114"/>
      <c r="B6" s="294" t="s">
        <v>4</v>
      </c>
      <c r="C6" s="295" t="s">
        <v>122</v>
      </c>
      <c r="D6" s="299" t="s">
        <v>112</v>
      </c>
      <c r="E6" s="295" t="s">
        <v>113</v>
      </c>
      <c r="F6" s="297" t="s">
        <v>114</v>
      </c>
      <c r="G6" s="298"/>
    </row>
    <row r="7" spans="1:7">
      <c r="A7" s="114"/>
      <c r="B7" s="294"/>
      <c r="C7" s="296"/>
      <c r="D7" s="300"/>
      <c r="E7" s="296"/>
      <c r="F7" s="116" t="s">
        <v>115</v>
      </c>
      <c r="G7" s="116" t="s">
        <v>116</v>
      </c>
    </row>
    <row r="8" spans="1:7">
      <c r="A8" s="117">
        <v>1</v>
      </c>
      <c r="B8" s="118" t="s">
        <v>39</v>
      </c>
      <c r="C8" s="119">
        <v>572774.54500000004</v>
      </c>
      <c r="D8" s="120">
        <v>-2.8732434613610138</v>
      </c>
      <c r="E8" s="121">
        <f>C8*100/$C$50</f>
        <v>52.514436636031341</v>
      </c>
      <c r="F8" s="122">
        <v>0.15464304545866278</v>
      </c>
      <c r="G8" s="123">
        <v>99.84535695454133</v>
      </c>
    </row>
    <row r="9" spans="1:7">
      <c r="A9" s="124">
        <v>2</v>
      </c>
      <c r="B9" s="125" t="s">
        <v>51</v>
      </c>
      <c r="C9" s="126">
        <v>205862.21599999999</v>
      </c>
      <c r="D9" s="127">
        <v>10.923343430018363</v>
      </c>
      <c r="E9" s="128">
        <f t="shared" ref="E9:E49" si="0">C9*100/$C$50</f>
        <v>18.874334399558546</v>
      </c>
      <c r="F9" s="129">
        <v>1.9402977766449367</v>
      </c>
      <c r="G9" s="130">
        <v>98.05970222335506</v>
      </c>
    </row>
    <row r="10" spans="1:7">
      <c r="A10" s="124">
        <v>3</v>
      </c>
      <c r="B10" s="125" t="s">
        <v>21</v>
      </c>
      <c r="C10" s="126">
        <v>124111.303</v>
      </c>
      <c r="D10" s="127">
        <v>-1.4110613149480287</v>
      </c>
      <c r="E10" s="128">
        <f t="shared" si="0"/>
        <v>11.379058678679211</v>
      </c>
      <c r="F10" s="129">
        <v>15.915465813778463</v>
      </c>
      <c r="G10" s="130">
        <v>84.084534186221532</v>
      </c>
    </row>
    <row r="11" spans="1:7">
      <c r="A11" s="124">
        <v>4</v>
      </c>
      <c r="B11" s="125" t="s">
        <v>58</v>
      </c>
      <c r="C11" s="126">
        <v>56572.357000000004</v>
      </c>
      <c r="D11" s="127">
        <v>8.7137774280669049</v>
      </c>
      <c r="E11" s="128">
        <f t="shared" si="0"/>
        <v>5.1867972886739295</v>
      </c>
      <c r="F11" s="129">
        <v>3.8787936659595021</v>
      </c>
      <c r="G11" s="130">
        <v>96.121206334040494</v>
      </c>
    </row>
    <row r="12" spans="1:7">
      <c r="A12" s="124">
        <v>5</v>
      </c>
      <c r="B12" s="125" t="s">
        <v>22</v>
      </c>
      <c r="C12" s="126">
        <v>40539.917999999998</v>
      </c>
      <c r="D12" s="127">
        <v>-3.4439014839990421</v>
      </c>
      <c r="E12" s="128">
        <f t="shared" si="0"/>
        <v>3.7168742459407063</v>
      </c>
      <c r="F12" s="129">
        <v>8.457713209977376</v>
      </c>
      <c r="G12" s="130">
        <v>91.542286790022629</v>
      </c>
    </row>
    <row r="13" spans="1:7">
      <c r="A13" s="124">
        <v>6</v>
      </c>
      <c r="B13" s="125" t="s">
        <v>50</v>
      </c>
      <c r="C13" s="126">
        <v>18257.723000000002</v>
      </c>
      <c r="D13" s="127">
        <v>7.1377234138265493</v>
      </c>
      <c r="E13" s="128">
        <f t="shared" si="0"/>
        <v>1.6739466618610157</v>
      </c>
      <c r="F13" s="129">
        <v>0.38953378797564181</v>
      </c>
      <c r="G13" s="130">
        <v>99.610466212024363</v>
      </c>
    </row>
    <row r="14" spans="1:7">
      <c r="A14" s="124">
        <v>7</v>
      </c>
      <c r="B14" s="125" t="s">
        <v>38</v>
      </c>
      <c r="C14" s="126">
        <v>12571.111000000001</v>
      </c>
      <c r="D14" s="127">
        <v>-9.000318217380368</v>
      </c>
      <c r="E14" s="128">
        <f t="shared" si="0"/>
        <v>1.1525735873161342</v>
      </c>
      <c r="F14" s="129">
        <v>8.8553907447002924</v>
      </c>
      <c r="G14" s="130">
        <v>91.144609255299713</v>
      </c>
    </row>
    <row r="15" spans="1:7">
      <c r="A15" s="124">
        <v>8</v>
      </c>
      <c r="B15" s="125" t="s">
        <v>47</v>
      </c>
      <c r="C15" s="126">
        <v>11174.291999999999</v>
      </c>
      <c r="D15" s="127">
        <v>9.4700159527756682</v>
      </c>
      <c r="E15" s="128">
        <f t="shared" si="0"/>
        <v>1.0245072067343912</v>
      </c>
      <c r="F15" s="129">
        <v>38.928032308445125</v>
      </c>
      <c r="G15" s="130">
        <v>61.071967691554882</v>
      </c>
    </row>
    <row r="16" spans="1:7">
      <c r="A16" s="124">
        <v>9</v>
      </c>
      <c r="B16" s="125" t="s">
        <v>24</v>
      </c>
      <c r="C16" s="126">
        <v>10313.493</v>
      </c>
      <c r="D16" s="127">
        <v>-46.929984890202341</v>
      </c>
      <c r="E16" s="128">
        <f t="shared" si="0"/>
        <v>0.94558544783908427</v>
      </c>
      <c r="F16" s="129">
        <v>86.322354608666529</v>
      </c>
      <c r="G16" s="130">
        <v>13.677645391333469</v>
      </c>
    </row>
    <row r="17" spans="1:7">
      <c r="A17" s="124">
        <v>10</v>
      </c>
      <c r="B17" s="125" t="s">
        <v>40</v>
      </c>
      <c r="C17" s="126">
        <v>9821.4480000000003</v>
      </c>
      <c r="D17" s="127">
        <v>13.632619740074276</v>
      </c>
      <c r="E17" s="128">
        <f t="shared" si="0"/>
        <v>0.90047264350771161</v>
      </c>
      <c r="F17" s="129">
        <v>90.309707896432371</v>
      </c>
      <c r="G17" s="130">
        <v>9.6902921035676179</v>
      </c>
    </row>
    <row r="18" spans="1:7">
      <c r="A18" s="124">
        <v>11</v>
      </c>
      <c r="B18" s="125" t="s">
        <v>53</v>
      </c>
      <c r="C18" s="126">
        <v>6837.2539999999999</v>
      </c>
      <c r="D18" s="127">
        <v>9.6670732714684533</v>
      </c>
      <c r="E18" s="128">
        <f t="shared" si="0"/>
        <v>0.6268688877356654</v>
      </c>
      <c r="F18" s="129">
        <v>1.3773950770294621</v>
      </c>
      <c r="G18" s="130">
        <v>98.622604922970538</v>
      </c>
    </row>
    <row r="19" spans="1:7">
      <c r="A19" s="124">
        <v>12</v>
      </c>
      <c r="B19" s="125" t="s">
        <v>19</v>
      </c>
      <c r="C19" s="126">
        <v>6617.5439999999999</v>
      </c>
      <c r="D19" s="127">
        <v>3.034014310850722</v>
      </c>
      <c r="E19" s="128">
        <f t="shared" si="0"/>
        <v>0.60672492887083407</v>
      </c>
      <c r="F19" s="129">
        <v>90.340978465726863</v>
      </c>
      <c r="G19" s="130">
        <v>9.6590215342731369</v>
      </c>
    </row>
    <row r="20" spans="1:7">
      <c r="A20" s="124">
        <v>13</v>
      </c>
      <c r="B20" s="125" t="s">
        <v>27</v>
      </c>
      <c r="C20" s="126">
        <v>6393.2179999999998</v>
      </c>
      <c r="D20" s="127">
        <v>-4.3792882400256588</v>
      </c>
      <c r="E20" s="128">
        <f t="shared" si="0"/>
        <v>0.58615775524964175</v>
      </c>
      <c r="F20" s="129">
        <v>90.499807765041027</v>
      </c>
      <c r="G20" s="130">
        <v>9.5001922349589751</v>
      </c>
    </row>
    <row r="21" spans="1:7">
      <c r="A21" s="124">
        <v>14</v>
      </c>
      <c r="B21" s="125" t="s">
        <v>26</v>
      </c>
      <c r="C21" s="126">
        <v>3587.4340000000002</v>
      </c>
      <c r="D21" s="127">
        <v>26.381289236167476</v>
      </c>
      <c r="E21" s="128">
        <f t="shared" si="0"/>
        <v>0.3289113965058354</v>
      </c>
      <c r="F21" s="129">
        <v>96.082185762860036</v>
      </c>
      <c r="G21" s="130">
        <v>3.9178142371399702</v>
      </c>
    </row>
    <row r="22" spans="1:7">
      <c r="A22" s="124">
        <v>15</v>
      </c>
      <c r="B22" s="125" t="s">
        <v>20</v>
      </c>
      <c r="C22" s="126">
        <v>1762.828</v>
      </c>
      <c r="D22" s="127">
        <v>12.101462039809803</v>
      </c>
      <c r="E22" s="128">
        <f t="shared" si="0"/>
        <v>0.16162366172578749</v>
      </c>
      <c r="F22" s="129">
        <v>95.735148295806496</v>
      </c>
      <c r="G22" s="130">
        <v>4.2648517041934886</v>
      </c>
    </row>
    <row r="23" spans="1:7">
      <c r="A23" s="124">
        <v>16</v>
      </c>
      <c r="B23" s="125" t="s">
        <v>59</v>
      </c>
      <c r="C23" s="126">
        <v>1052.307</v>
      </c>
      <c r="D23" s="127">
        <v>180.47832657663065</v>
      </c>
      <c r="E23" s="128">
        <f t="shared" si="0"/>
        <v>9.6480036963151397E-2</v>
      </c>
      <c r="F23" s="129">
        <v>45.52834866631126</v>
      </c>
      <c r="G23" s="130">
        <v>54.471651333688733</v>
      </c>
    </row>
    <row r="24" spans="1:7">
      <c r="A24" s="124">
        <v>17</v>
      </c>
      <c r="B24" s="125" t="s">
        <v>35</v>
      </c>
      <c r="C24" s="126">
        <v>1009.705</v>
      </c>
      <c r="D24" s="127">
        <v>2.3012344578273343</v>
      </c>
      <c r="E24" s="128">
        <f t="shared" si="0"/>
        <v>9.2574102160185939E-2</v>
      </c>
      <c r="F24" s="129">
        <v>100</v>
      </c>
      <c r="G24" s="130">
        <v>0</v>
      </c>
    </row>
    <row r="25" spans="1:7">
      <c r="A25" s="124">
        <v>18</v>
      </c>
      <c r="B25" s="125" t="s">
        <v>54</v>
      </c>
      <c r="C25" s="126">
        <v>411.69299999999998</v>
      </c>
      <c r="D25" s="127">
        <v>-1.1819008825852251</v>
      </c>
      <c r="E25" s="128">
        <f t="shared" si="0"/>
        <v>3.7745786978011821E-2</v>
      </c>
      <c r="F25" s="129">
        <v>27.418489019730714</v>
      </c>
      <c r="G25" s="130">
        <v>72.581510980269286</v>
      </c>
    </row>
    <row r="26" spans="1:7">
      <c r="A26" s="124">
        <v>19</v>
      </c>
      <c r="B26" s="125" t="s">
        <v>42</v>
      </c>
      <c r="C26" s="126">
        <v>373.59100000000001</v>
      </c>
      <c r="D26" s="127">
        <v>15.277756349532012</v>
      </c>
      <c r="E26" s="128">
        <f t="shared" si="0"/>
        <v>3.4252431551914694E-2</v>
      </c>
      <c r="F26" s="129">
        <v>97.756102261564124</v>
      </c>
      <c r="G26" s="130">
        <v>2.243897738435884</v>
      </c>
    </row>
    <row r="27" spans="1:7">
      <c r="A27" s="124">
        <v>20</v>
      </c>
      <c r="B27" s="125" t="s">
        <v>41</v>
      </c>
      <c r="C27" s="126">
        <v>152.42599999999999</v>
      </c>
      <c r="D27" s="127">
        <v>-19.202981134675852</v>
      </c>
      <c r="E27" s="128">
        <f t="shared" si="0"/>
        <v>1.3975072021896E-2</v>
      </c>
      <c r="F27" s="129">
        <v>96.021676092005308</v>
      </c>
      <c r="G27" s="130">
        <v>3.9783239079946955</v>
      </c>
    </row>
    <row r="28" spans="1:7">
      <c r="A28" s="124">
        <v>21</v>
      </c>
      <c r="B28" s="125" t="s">
        <v>33</v>
      </c>
      <c r="C28" s="126">
        <v>146.16499999999999</v>
      </c>
      <c r="D28" s="127">
        <v>-7.5507738626084802</v>
      </c>
      <c r="E28" s="128">
        <f t="shared" si="0"/>
        <v>1.3401036582213199E-2</v>
      </c>
      <c r="F28" s="129">
        <v>57.526083535730152</v>
      </c>
      <c r="G28" s="130">
        <v>42.473916464269834</v>
      </c>
    </row>
    <row r="29" spans="1:7">
      <c r="A29" s="124">
        <v>22</v>
      </c>
      <c r="B29" s="125" t="s">
        <v>57</v>
      </c>
      <c r="C29" s="126">
        <v>116.30800000000001</v>
      </c>
      <c r="D29" s="127">
        <v>9.4673832224303567</v>
      </c>
      <c r="E29" s="128">
        <f t="shared" si="0"/>
        <v>1.0663618258844819E-2</v>
      </c>
      <c r="F29" s="129">
        <v>28.580149258864388</v>
      </c>
      <c r="G29" s="130">
        <v>71.419850741135605</v>
      </c>
    </row>
    <row r="30" spans="1:7">
      <c r="A30" s="124">
        <v>23</v>
      </c>
      <c r="B30" s="125" t="s">
        <v>31</v>
      </c>
      <c r="C30" s="126">
        <v>64.320999999999998</v>
      </c>
      <c r="D30" s="127">
        <v>2.9201868919610519</v>
      </c>
      <c r="E30" s="128">
        <f t="shared" si="0"/>
        <v>5.8972262443439611E-3</v>
      </c>
      <c r="F30" s="129">
        <v>21.63523577058815</v>
      </c>
      <c r="G30" s="130">
        <v>78.364764229411847</v>
      </c>
    </row>
    <row r="31" spans="1:7">
      <c r="A31" s="124">
        <v>24</v>
      </c>
      <c r="B31" s="125" t="s">
        <v>25</v>
      </c>
      <c r="C31" s="126">
        <v>42.692</v>
      </c>
      <c r="D31" s="127">
        <v>-21.111665465565338</v>
      </c>
      <c r="E31" s="128">
        <f t="shared" si="0"/>
        <v>3.914186390502828E-3</v>
      </c>
      <c r="F31" s="129">
        <v>98.37440269839783</v>
      </c>
      <c r="G31" s="130">
        <v>1.6255973016021728</v>
      </c>
    </row>
    <row r="32" spans="1:7">
      <c r="A32" s="124">
        <v>25</v>
      </c>
      <c r="B32" s="125" t="s">
        <v>49</v>
      </c>
      <c r="C32" s="126">
        <v>34.194000000000003</v>
      </c>
      <c r="D32" s="127">
        <v>756.34861006761821</v>
      </c>
      <c r="E32" s="128">
        <f t="shared" si="0"/>
        <v>3.1350531583634804E-3</v>
      </c>
      <c r="F32" s="129">
        <v>0</v>
      </c>
      <c r="G32" s="130">
        <v>100</v>
      </c>
    </row>
    <row r="33" spans="1:7">
      <c r="A33" s="124">
        <v>26</v>
      </c>
      <c r="B33" s="125" t="s">
        <v>43</v>
      </c>
      <c r="C33" s="126">
        <v>27.122</v>
      </c>
      <c r="D33" s="127">
        <v>6.4614007748499915</v>
      </c>
      <c r="E33" s="128">
        <f t="shared" si="0"/>
        <v>2.4866617465384077E-3</v>
      </c>
      <c r="F33" s="129">
        <v>99.557554752599373</v>
      </c>
      <c r="G33" s="130">
        <v>0.44244524740063407</v>
      </c>
    </row>
    <row r="34" spans="1:7">
      <c r="A34" s="124">
        <v>27</v>
      </c>
      <c r="B34" s="125" t="s">
        <v>46</v>
      </c>
      <c r="C34" s="126">
        <v>22.039000000000001</v>
      </c>
      <c r="D34" s="127">
        <v>38.706023034803906</v>
      </c>
      <c r="E34" s="128">
        <f t="shared" si="0"/>
        <v>2.0206304192891371E-3</v>
      </c>
      <c r="F34" s="129">
        <v>5.6173147601978322</v>
      </c>
      <c r="G34" s="130">
        <v>94.382685239802171</v>
      </c>
    </row>
    <row r="35" spans="1:7">
      <c r="A35" s="124">
        <v>28</v>
      </c>
      <c r="B35" s="125" t="s">
        <v>55</v>
      </c>
      <c r="C35" s="126">
        <v>17.834</v>
      </c>
      <c r="D35" s="127">
        <v>-49.448680518155292</v>
      </c>
      <c r="E35" s="128">
        <f t="shared" si="0"/>
        <v>1.6350979126821753E-3</v>
      </c>
      <c r="F35" s="129">
        <v>99.983178198945836</v>
      </c>
      <c r="G35" s="130">
        <v>1.6821801054166204E-2</v>
      </c>
    </row>
    <row r="36" spans="1:7">
      <c r="A36" s="124">
        <v>29</v>
      </c>
      <c r="B36" s="125" t="s">
        <v>48</v>
      </c>
      <c r="C36" s="126">
        <v>15.723000000000001</v>
      </c>
      <c r="D36" s="127">
        <v>-51.626003753499674</v>
      </c>
      <c r="E36" s="128">
        <f t="shared" si="0"/>
        <v>1.4415523427779439E-3</v>
      </c>
      <c r="F36" s="129">
        <v>100</v>
      </c>
      <c r="G36" s="130">
        <v>0</v>
      </c>
    </row>
    <row r="37" spans="1:7">
      <c r="A37" s="124">
        <v>30</v>
      </c>
      <c r="B37" s="125" t="s">
        <v>36</v>
      </c>
      <c r="C37" s="126">
        <v>14.648</v>
      </c>
      <c r="D37" s="127">
        <v>-5.4296597585383211</v>
      </c>
      <c r="E37" s="128">
        <f t="shared" si="0"/>
        <v>1.3429917138593982E-3</v>
      </c>
      <c r="F37" s="129">
        <v>100</v>
      </c>
      <c r="G37" s="130">
        <v>0</v>
      </c>
    </row>
    <row r="38" spans="1:7">
      <c r="A38" s="124">
        <v>31</v>
      </c>
      <c r="B38" s="125" t="s">
        <v>18</v>
      </c>
      <c r="C38" s="126">
        <v>1.7569999999999999</v>
      </c>
      <c r="D38" s="127">
        <v>-77.005627535662882</v>
      </c>
      <c r="E38" s="128">
        <f t="shared" si="0"/>
        <v>1.6108932559059E-4</v>
      </c>
      <c r="F38" s="129">
        <v>100</v>
      </c>
      <c r="G38" s="130">
        <v>0</v>
      </c>
    </row>
    <row r="39" spans="1:7">
      <c r="A39" s="124">
        <v>32</v>
      </c>
      <c r="B39" s="125" t="s">
        <v>32</v>
      </c>
      <c r="C39" s="126">
        <v>0</v>
      </c>
      <c r="D39" s="127">
        <v>0</v>
      </c>
      <c r="E39" s="128">
        <f t="shared" si="0"/>
        <v>0</v>
      </c>
      <c r="F39" s="129">
        <v>0</v>
      </c>
      <c r="G39" s="130">
        <v>100.00000000000001</v>
      </c>
    </row>
    <row r="40" spans="1:7">
      <c r="A40" s="124">
        <v>33</v>
      </c>
      <c r="B40" s="125" t="s">
        <v>56</v>
      </c>
      <c r="C40" s="126">
        <v>0</v>
      </c>
      <c r="D40" s="127">
        <v>-100</v>
      </c>
      <c r="E40" s="128">
        <f t="shared" si="0"/>
        <v>0</v>
      </c>
      <c r="F40" s="129" t="s">
        <v>60</v>
      </c>
      <c r="G40" s="130" t="s">
        <v>60</v>
      </c>
    </row>
    <row r="41" spans="1:7">
      <c r="A41" s="124">
        <v>34</v>
      </c>
      <c r="B41" s="125" t="s">
        <v>28</v>
      </c>
      <c r="C41" s="126">
        <v>0</v>
      </c>
      <c r="D41" s="127">
        <v>0</v>
      </c>
      <c r="E41" s="128">
        <f t="shared" si="0"/>
        <v>0</v>
      </c>
      <c r="F41" s="129" t="s">
        <v>60</v>
      </c>
      <c r="G41" s="130" t="s">
        <v>60</v>
      </c>
    </row>
    <row r="42" spans="1:7">
      <c r="A42" s="124">
        <v>35</v>
      </c>
      <c r="B42" s="125" t="s">
        <v>45</v>
      </c>
      <c r="C42" s="126">
        <v>0</v>
      </c>
      <c r="D42" s="127">
        <v>0</v>
      </c>
      <c r="E42" s="128">
        <f t="shared" si="0"/>
        <v>0</v>
      </c>
      <c r="F42" s="129" t="s">
        <v>60</v>
      </c>
      <c r="G42" s="130" t="s">
        <v>60</v>
      </c>
    </row>
    <row r="43" spans="1:7">
      <c r="A43" s="124">
        <v>36</v>
      </c>
      <c r="B43" s="125" t="s">
        <v>30</v>
      </c>
      <c r="C43" s="126">
        <v>0</v>
      </c>
      <c r="D43" s="127">
        <v>0</v>
      </c>
      <c r="E43" s="128">
        <f t="shared" si="0"/>
        <v>0</v>
      </c>
      <c r="F43" s="129" t="s">
        <v>60</v>
      </c>
      <c r="G43" s="130" t="s">
        <v>60</v>
      </c>
    </row>
    <row r="44" spans="1:7">
      <c r="A44" s="124">
        <v>37</v>
      </c>
      <c r="B44" s="125" t="s">
        <v>29</v>
      </c>
      <c r="C44" s="126">
        <v>0</v>
      </c>
      <c r="D44" s="127" t="s">
        <v>60</v>
      </c>
      <c r="E44" s="128">
        <f t="shared" si="0"/>
        <v>0</v>
      </c>
      <c r="F44" s="129" t="s">
        <v>60</v>
      </c>
      <c r="G44" s="130" t="s">
        <v>60</v>
      </c>
    </row>
    <row r="45" spans="1:7">
      <c r="A45" s="124">
        <v>38</v>
      </c>
      <c r="B45" s="125" t="s">
        <v>44</v>
      </c>
      <c r="C45" s="126">
        <v>0</v>
      </c>
      <c r="D45" s="127">
        <v>0</v>
      </c>
      <c r="E45" s="128">
        <f t="shared" si="0"/>
        <v>0</v>
      </c>
      <c r="F45" s="129" t="s">
        <v>60</v>
      </c>
      <c r="G45" s="130" t="s">
        <v>60</v>
      </c>
    </row>
    <row r="46" spans="1:7">
      <c r="A46" s="124">
        <v>39</v>
      </c>
      <c r="B46" s="125" t="s">
        <v>23</v>
      </c>
      <c r="C46" s="126">
        <v>0</v>
      </c>
      <c r="D46" s="127">
        <v>0</v>
      </c>
      <c r="E46" s="128">
        <f t="shared" si="0"/>
        <v>0</v>
      </c>
      <c r="F46" s="129" t="s">
        <v>60</v>
      </c>
      <c r="G46" s="130" t="s">
        <v>60</v>
      </c>
    </row>
    <row r="47" spans="1:7">
      <c r="A47" s="124">
        <v>40</v>
      </c>
      <c r="B47" s="125" t="s">
        <v>34</v>
      </c>
      <c r="C47" s="139">
        <v>0</v>
      </c>
      <c r="D47" s="127">
        <v>0</v>
      </c>
      <c r="E47" s="128">
        <f t="shared" si="0"/>
        <v>0</v>
      </c>
      <c r="F47" s="129" t="s">
        <v>60</v>
      </c>
      <c r="G47" s="130" t="s">
        <v>60</v>
      </c>
    </row>
    <row r="48" spans="1:7">
      <c r="A48" s="124">
        <v>41</v>
      </c>
      <c r="B48" s="125" t="s">
        <v>37</v>
      </c>
      <c r="C48" s="126">
        <v>0</v>
      </c>
      <c r="D48" s="127">
        <v>0</v>
      </c>
      <c r="E48" s="128">
        <f t="shared" si="0"/>
        <v>0</v>
      </c>
      <c r="F48" s="129" t="s">
        <v>60</v>
      </c>
      <c r="G48" s="130" t="s">
        <v>60</v>
      </c>
    </row>
    <row r="49" spans="1:9">
      <c r="A49" s="131">
        <v>42</v>
      </c>
      <c r="B49" s="125" t="s">
        <v>52</v>
      </c>
      <c r="C49" s="126">
        <v>0</v>
      </c>
      <c r="D49" s="127">
        <v>0</v>
      </c>
      <c r="E49" s="128">
        <f t="shared" si="0"/>
        <v>0</v>
      </c>
      <c r="F49" s="129" t="s">
        <v>60</v>
      </c>
      <c r="G49" s="130" t="s">
        <v>60</v>
      </c>
    </row>
    <row r="50" spans="1:9" s="141" customFormat="1" ht="22.2" customHeight="1">
      <c r="A50" s="140"/>
      <c r="B50" s="132" t="s">
        <v>13</v>
      </c>
      <c r="C50" s="133">
        <f>SUM(C8:C49)</f>
        <v>1090699.209</v>
      </c>
      <c r="D50" s="134">
        <v>0</v>
      </c>
      <c r="E50" s="135">
        <v>99.999999999999929</v>
      </c>
      <c r="F50" s="136">
        <v>6.6856654804867102</v>
      </c>
      <c r="G50" s="136">
        <v>93.314334519513295</v>
      </c>
    </row>
    <row r="52" spans="1:9">
      <c r="I52" s="138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5" right="0.75" top="0.63" bottom="0.56000000000000005" header="0.5" footer="0.4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23">
    <tabColor theme="3" tint="0.79998168889431442"/>
    <pageSetUpPr fitToPage="1"/>
  </sheetPr>
  <dimension ref="A1:G107"/>
  <sheetViews>
    <sheetView showGridLines="0" tabSelected="1" workbookViewId="0"/>
  </sheetViews>
  <sheetFormatPr defaultColWidth="9" defaultRowHeight="12.75" customHeight="1"/>
  <cols>
    <col min="1" max="1" width="3.6328125" style="111" customWidth="1"/>
    <col min="2" max="2" width="50.6328125" style="111" customWidth="1"/>
    <col min="3" max="3" width="20.6328125" style="111" customWidth="1"/>
    <col min="4" max="4" width="10.6328125" style="147" customWidth="1"/>
    <col min="5" max="5" width="3.6328125" style="111" customWidth="1"/>
    <col min="6" max="16384" width="9" style="111"/>
  </cols>
  <sheetData>
    <row r="1" spans="1:5" ht="12" customHeight="1">
      <c r="B1" s="185"/>
      <c r="C1" s="148"/>
      <c r="D1" s="149" t="s">
        <v>180</v>
      </c>
    </row>
    <row r="2" spans="1:5" ht="27.9" customHeight="1">
      <c r="B2" s="301" t="s">
        <v>394</v>
      </c>
      <c r="C2" s="301"/>
      <c r="D2" s="301"/>
    </row>
    <row r="3" spans="1:5" ht="15" customHeight="1">
      <c r="B3" s="302" t="s">
        <v>14</v>
      </c>
      <c r="C3" s="302"/>
      <c r="D3" s="302"/>
    </row>
    <row r="4" spans="1:5" s="150" customFormat="1" ht="30" customHeight="1">
      <c r="A4" s="165"/>
      <c r="B4" s="152" t="s">
        <v>181</v>
      </c>
      <c r="C4" s="152" t="s">
        <v>182</v>
      </c>
      <c r="D4" s="155" t="s">
        <v>278</v>
      </c>
      <c r="E4" s="111"/>
    </row>
    <row r="5" spans="1:5" ht="12.75" customHeight="1">
      <c r="A5" s="165">
        <v>1</v>
      </c>
      <c r="B5" s="151" t="s">
        <v>183</v>
      </c>
      <c r="C5" s="151" t="s">
        <v>137</v>
      </c>
      <c r="D5" s="112">
        <v>45682645</v>
      </c>
    </row>
    <row r="6" spans="1:5" ht="12.75" customHeight="1">
      <c r="A6" s="165">
        <v>2</v>
      </c>
      <c r="B6" s="144" t="s">
        <v>187</v>
      </c>
      <c r="C6" s="144" t="s">
        <v>136</v>
      </c>
      <c r="D6" s="112">
        <v>11534060</v>
      </c>
    </row>
    <row r="7" spans="1:5" ht="12.75" customHeight="1">
      <c r="A7" s="165">
        <v>3</v>
      </c>
      <c r="B7" s="144" t="s">
        <v>185</v>
      </c>
      <c r="C7" s="144" t="s">
        <v>130</v>
      </c>
      <c r="D7" s="112">
        <v>11065636</v>
      </c>
    </row>
    <row r="8" spans="1:5" ht="12.75" customHeight="1">
      <c r="A8" s="165">
        <v>4</v>
      </c>
      <c r="B8" s="144" t="s">
        <v>264</v>
      </c>
      <c r="C8" s="144" t="s">
        <v>184</v>
      </c>
      <c r="D8" s="112">
        <v>10331416</v>
      </c>
    </row>
    <row r="9" spans="1:5" ht="12.75" customHeight="1">
      <c r="A9" s="165">
        <v>5</v>
      </c>
      <c r="B9" s="144" t="s">
        <v>186</v>
      </c>
      <c r="C9" s="144" t="s">
        <v>123</v>
      </c>
      <c r="D9" s="112">
        <v>4422311</v>
      </c>
    </row>
    <row r="10" spans="1:5" ht="12.75" customHeight="1">
      <c r="A10" s="165">
        <v>6</v>
      </c>
      <c r="B10" s="144" t="s">
        <v>189</v>
      </c>
      <c r="C10" s="144" t="s">
        <v>123</v>
      </c>
      <c r="D10" s="112">
        <v>3814354</v>
      </c>
    </row>
    <row r="11" spans="1:5" ht="12.75" customHeight="1">
      <c r="A11" s="165">
        <v>7</v>
      </c>
      <c r="B11" s="144" t="s">
        <v>188</v>
      </c>
      <c r="C11" s="144" t="s">
        <v>128</v>
      </c>
      <c r="D11" s="112">
        <v>3115350</v>
      </c>
    </row>
    <row r="12" spans="1:5" ht="12.75" customHeight="1">
      <c r="A12" s="165">
        <v>8</v>
      </c>
      <c r="B12" s="144" t="s">
        <v>191</v>
      </c>
      <c r="C12" s="144" t="s">
        <v>124</v>
      </c>
      <c r="D12" s="112">
        <v>2637027</v>
      </c>
    </row>
    <row r="13" spans="1:5" ht="12.75" customHeight="1">
      <c r="A13" s="165">
        <v>9</v>
      </c>
      <c r="B13" s="144" t="s">
        <v>254</v>
      </c>
      <c r="C13" s="144" t="s">
        <v>133</v>
      </c>
      <c r="D13" s="112">
        <v>2543084</v>
      </c>
    </row>
    <row r="14" spans="1:5" ht="12.75" customHeight="1">
      <c r="A14" s="165">
        <v>10</v>
      </c>
      <c r="B14" s="144" t="s">
        <v>190</v>
      </c>
      <c r="C14" s="144" t="s">
        <v>126</v>
      </c>
      <c r="D14" s="112">
        <v>2364663</v>
      </c>
    </row>
    <row r="15" spans="1:5" ht="12.75" customHeight="1">
      <c r="A15" s="165">
        <v>11</v>
      </c>
      <c r="B15" s="144" t="s">
        <v>253</v>
      </c>
      <c r="C15" s="144" t="s">
        <v>126</v>
      </c>
      <c r="D15" s="112">
        <v>2149123</v>
      </c>
    </row>
    <row r="16" spans="1:5" ht="12.75" customHeight="1">
      <c r="A16" s="165">
        <v>12</v>
      </c>
      <c r="B16" s="144" t="s">
        <v>192</v>
      </c>
      <c r="C16" s="144" t="s">
        <v>128</v>
      </c>
      <c r="D16" s="112">
        <v>1722493</v>
      </c>
    </row>
    <row r="17" spans="1:4" ht="12.75" customHeight="1">
      <c r="A17" s="165">
        <v>13</v>
      </c>
      <c r="B17" s="144" t="s">
        <v>198</v>
      </c>
      <c r="C17" s="144" t="s">
        <v>184</v>
      </c>
      <c r="D17" s="112">
        <v>1566708</v>
      </c>
    </row>
    <row r="18" spans="1:4" ht="12.75" customHeight="1">
      <c r="A18" s="165">
        <v>14</v>
      </c>
      <c r="B18" s="144" t="s">
        <v>193</v>
      </c>
      <c r="C18" s="144" t="s">
        <v>125</v>
      </c>
      <c r="D18" s="112">
        <v>1524808</v>
      </c>
    </row>
    <row r="19" spans="1:4" ht="12.75" customHeight="1">
      <c r="A19" s="165">
        <v>15</v>
      </c>
      <c r="B19" s="144" t="s">
        <v>195</v>
      </c>
      <c r="C19" s="144" t="s">
        <v>153</v>
      </c>
      <c r="D19" s="112">
        <v>1450048</v>
      </c>
    </row>
    <row r="20" spans="1:4" ht="12.75" customHeight="1">
      <c r="A20" s="165">
        <v>16</v>
      </c>
      <c r="B20" s="144" t="s">
        <v>196</v>
      </c>
      <c r="C20" s="144" t="s">
        <v>184</v>
      </c>
      <c r="D20" s="112">
        <v>1387548</v>
      </c>
    </row>
    <row r="21" spans="1:4" ht="12.75" customHeight="1">
      <c r="A21" s="165">
        <v>17</v>
      </c>
      <c r="B21" s="144" t="s">
        <v>197</v>
      </c>
      <c r="C21" s="144" t="s">
        <v>123</v>
      </c>
      <c r="D21" s="112">
        <v>1352583</v>
      </c>
    </row>
    <row r="22" spans="1:4" ht="12.75" customHeight="1">
      <c r="A22" s="165">
        <v>18</v>
      </c>
      <c r="B22" s="144" t="s">
        <v>194</v>
      </c>
      <c r="C22" s="144" t="s">
        <v>149</v>
      </c>
      <c r="D22" s="112">
        <v>1315947</v>
      </c>
    </row>
    <row r="23" spans="1:4" ht="12.75" customHeight="1">
      <c r="A23" s="165">
        <v>19</v>
      </c>
      <c r="B23" s="144" t="s">
        <v>202</v>
      </c>
      <c r="C23" s="144" t="s">
        <v>154</v>
      </c>
      <c r="D23" s="112">
        <v>1053335</v>
      </c>
    </row>
    <row r="24" spans="1:4" ht="12.75" customHeight="1">
      <c r="A24" s="165">
        <v>20</v>
      </c>
      <c r="B24" s="144" t="s">
        <v>205</v>
      </c>
      <c r="C24" s="144" t="s">
        <v>147</v>
      </c>
      <c r="D24" s="112">
        <v>1013091</v>
      </c>
    </row>
    <row r="25" spans="1:4" ht="12.75" customHeight="1">
      <c r="A25" s="165">
        <v>21</v>
      </c>
      <c r="B25" s="144" t="s">
        <v>247</v>
      </c>
      <c r="C25" s="144" t="s">
        <v>154</v>
      </c>
      <c r="D25" s="112">
        <v>925992</v>
      </c>
    </row>
    <row r="26" spans="1:4" ht="12.75" customHeight="1">
      <c r="A26" s="165">
        <v>22</v>
      </c>
      <c r="B26" s="144" t="s">
        <v>199</v>
      </c>
      <c r="C26" s="144" t="s">
        <v>131</v>
      </c>
      <c r="D26" s="112">
        <v>857384</v>
      </c>
    </row>
    <row r="27" spans="1:4" ht="12.75" customHeight="1">
      <c r="A27" s="165">
        <v>23</v>
      </c>
      <c r="B27" s="144" t="s">
        <v>211</v>
      </c>
      <c r="C27" s="144" t="s">
        <v>147</v>
      </c>
      <c r="D27" s="112">
        <v>796302</v>
      </c>
    </row>
    <row r="28" spans="1:4" ht="12.75" customHeight="1">
      <c r="A28" s="165">
        <v>24</v>
      </c>
      <c r="B28" s="144" t="s">
        <v>207</v>
      </c>
      <c r="C28" s="144" t="s">
        <v>130</v>
      </c>
      <c r="D28" s="112">
        <v>794216</v>
      </c>
    </row>
    <row r="29" spans="1:4" ht="12.75" customHeight="1">
      <c r="A29" s="165">
        <v>25</v>
      </c>
      <c r="B29" s="144" t="s">
        <v>391</v>
      </c>
      <c r="C29" s="144" t="s">
        <v>127</v>
      </c>
      <c r="D29" s="112">
        <v>759596</v>
      </c>
    </row>
    <row r="30" spans="1:4" ht="12.75" customHeight="1">
      <c r="A30" s="165">
        <v>26</v>
      </c>
      <c r="B30" s="144" t="s">
        <v>203</v>
      </c>
      <c r="C30" s="144" t="s">
        <v>147</v>
      </c>
      <c r="D30" s="112">
        <v>720907</v>
      </c>
    </row>
    <row r="31" spans="1:4" ht="12.75" customHeight="1">
      <c r="A31" s="165">
        <v>27</v>
      </c>
      <c r="B31" s="144" t="s">
        <v>208</v>
      </c>
      <c r="C31" s="144" t="s">
        <v>140</v>
      </c>
      <c r="D31" s="112">
        <v>626979</v>
      </c>
    </row>
    <row r="32" spans="1:4" ht="12.75" customHeight="1">
      <c r="A32" s="165">
        <v>28</v>
      </c>
      <c r="B32" s="144" t="s">
        <v>265</v>
      </c>
      <c r="C32" s="144" t="s">
        <v>152</v>
      </c>
      <c r="D32" s="112">
        <v>580756</v>
      </c>
    </row>
    <row r="33" spans="1:4" ht="12.75" customHeight="1">
      <c r="A33" s="165">
        <v>29</v>
      </c>
      <c r="B33" s="144" t="s">
        <v>210</v>
      </c>
      <c r="C33" s="144" t="s">
        <v>129</v>
      </c>
      <c r="D33" s="112">
        <v>579571</v>
      </c>
    </row>
    <row r="34" spans="1:4" ht="12.75" customHeight="1">
      <c r="A34" s="165">
        <v>30</v>
      </c>
      <c r="B34" s="144" t="s">
        <v>218</v>
      </c>
      <c r="C34" s="144" t="s">
        <v>124</v>
      </c>
      <c r="D34" s="112">
        <v>572741</v>
      </c>
    </row>
    <row r="35" spans="1:4" ht="12.75" customHeight="1">
      <c r="A35" s="165">
        <v>31</v>
      </c>
      <c r="B35" s="144" t="s">
        <v>209</v>
      </c>
      <c r="C35" s="144" t="s">
        <v>125</v>
      </c>
      <c r="D35" s="112">
        <v>548709</v>
      </c>
    </row>
    <row r="36" spans="1:4" ht="12.75" customHeight="1">
      <c r="A36" s="165">
        <v>32</v>
      </c>
      <c r="B36" s="144" t="s">
        <v>206</v>
      </c>
      <c r="C36" s="144" t="s">
        <v>123</v>
      </c>
      <c r="D36" s="112">
        <v>547029</v>
      </c>
    </row>
    <row r="37" spans="1:4" ht="12.75" customHeight="1">
      <c r="A37" s="165">
        <v>33</v>
      </c>
      <c r="B37" s="144" t="s">
        <v>392</v>
      </c>
      <c r="C37" s="144" t="s">
        <v>126</v>
      </c>
      <c r="D37" s="112">
        <v>525853</v>
      </c>
    </row>
    <row r="38" spans="1:4" ht="12.75" customHeight="1">
      <c r="A38" s="165">
        <v>34</v>
      </c>
      <c r="B38" s="144" t="s">
        <v>212</v>
      </c>
      <c r="C38" s="144" t="s">
        <v>137</v>
      </c>
      <c r="D38" s="112">
        <v>476005</v>
      </c>
    </row>
    <row r="39" spans="1:4" ht="12.75" customHeight="1">
      <c r="A39" s="165">
        <v>35</v>
      </c>
      <c r="B39" s="144" t="s">
        <v>217</v>
      </c>
      <c r="C39" s="144" t="s">
        <v>138</v>
      </c>
      <c r="D39" s="112">
        <v>422002</v>
      </c>
    </row>
    <row r="40" spans="1:4" ht="12.75" customHeight="1">
      <c r="A40" s="165">
        <v>36</v>
      </c>
      <c r="B40" s="144" t="s">
        <v>267</v>
      </c>
      <c r="C40" s="144" t="s">
        <v>155</v>
      </c>
      <c r="D40" s="112">
        <v>407084</v>
      </c>
    </row>
    <row r="41" spans="1:4" ht="12.75" customHeight="1">
      <c r="A41" s="165">
        <v>37</v>
      </c>
      <c r="B41" s="144" t="s">
        <v>216</v>
      </c>
      <c r="C41" s="144" t="s">
        <v>153</v>
      </c>
      <c r="D41" s="112">
        <v>376538</v>
      </c>
    </row>
    <row r="42" spans="1:4" ht="12.75" customHeight="1">
      <c r="A42" s="165">
        <v>38</v>
      </c>
      <c r="B42" s="144" t="s">
        <v>214</v>
      </c>
      <c r="C42" s="144" t="s">
        <v>133</v>
      </c>
      <c r="D42" s="112">
        <v>348582</v>
      </c>
    </row>
    <row r="43" spans="1:4" ht="12.75" customHeight="1">
      <c r="A43" s="165">
        <v>39</v>
      </c>
      <c r="B43" s="144" t="s">
        <v>223</v>
      </c>
      <c r="C43" s="144" t="s">
        <v>156</v>
      </c>
      <c r="D43" s="112">
        <v>344370</v>
      </c>
    </row>
    <row r="44" spans="1:4" ht="12.75" customHeight="1">
      <c r="A44" s="165">
        <v>40</v>
      </c>
      <c r="B44" s="144" t="s">
        <v>219</v>
      </c>
      <c r="C44" s="144" t="s">
        <v>165</v>
      </c>
      <c r="D44" s="112">
        <v>321092</v>
      </c>
    </row>
    <row r="45" spans="1:4" ht="12.75" customHeight="1">
      <c r="A45" s="165">
        <v>41</v>
      </c>
      <c r="B45" s="144" t="s">
        <v>215</v>
      </c>
      <c r="C45" s="144" t="s">
        <v>148</v>
      </c>
      <c r="D45" s="112">
        <v>309966</v>
      </c>
    </row>
    <row r="46" spans="1:4" ht="12.75" customHeight="1">
      <c r="A46" s="165">
        <v>42</v>
      </c>
      <c r="B46" s="144" t="s">
        <v>213</v>
      </c>
      <c r="C46" s="144" t="s">
        <v>149</v>
      </c>
      <c r="D46" s="112">
        <v>295895</v>
      </c>
    </row>
    <row r="47" spans="1:4" ht="12.75" customHeight="1">
      <c r="A47" s="165">
        <v>43</v>
      </c>
      <c r="B47" s="144" t="s">
        <v>393</v>
      </c>
      <c r="C47" s="144" t="s">
        <v>126</v>
      </c>
      <c r="D47" s="112">
        <v>287982</v>
      </c>
    </row>
    <row r="48" spans="1:4" ht="12.75" customHeight="1">
      <c r="A48" s="165">
        <v>44</v>
      </c>
      <c r="B48" s="144" t="s">
        <v>222</v>
      </c>
      <c r="C48" s="144" t="s">
        <v>123</v>
      </c>
      <c r="D48" s="112">
        <v>280358</v>
      </c>
    </row>
    <row r="49" spans="1:7" ht="12.75" customHeight="1">
      <c r="A49" s="165">
        <v>45</v>
      </c>
      <c r="B49" s="144" t="s">
        <v>226</v>
      </c>
      <c r="C49" s="144" t="s">
        <v>165</v>
      </c>
      <c r="D49" s="112">
        <v>255719</v>
      </c>
    </row>
    <row r="50" spans="1:7" ht="12.75" customHeight="1">
      <c r="A50" s="165">
        <v>46</v>
      </c>
      <c r="B50" s="144" t="s">
        <v>221</v>
      </c>
      <c r="C50" s="144" t="s">
        <v>123</v>
      </c>
      <c r="D50" s="112">
        <v>252805</v>
      </c>
    </row>
    <row r="51" spans="1:7" ht="12.75" customHeight="1">
      <c r="A51" s="165">
        <v>47</v>
      </c>
      <c r="B51" s="144" t="s">
        <v>255</v>
      </c>
      <c r="C51" s="144" t="s">
        <v>156</v>
      </c>
      <c r="D51" s="112">
        <v>248877</v>
      </c>
    </row>
    <row r="52" spans="1:7" ht="12.75" customHeight="1">
      <c r="A52" s="165">
        <v>48</v>
      </c>
      <c r="B52" s="144" t="s">
        <v>228</v>
      </c>
      <c r="C52" s="144" t="s">
        <v>142</v>
      </c>
      <c r="D52" s="112">
        <v>247741</v>
      </c>
    </row>
    <row r="53" spans="1:7" ht="12.75" customHeight="1">
      <c r="A53" s="165">
        <v>49</v>
      </c>
      <c r="B53" s="144" t="s">
        <v>201</v>
      </c>
      <c r="C53" s="144" t="s">
        <v>132</v>
      </c>
      <c r="D53" s="112">
        <v>245681</v>
      </c>
      <c r="G53" s="147"/>
    </row>
    <row r="54" spans="1:7" ht="12.75" customHeight="1">
      <c r="A54" s="165">
        <v>50</v>
      </c>
      <c r="B54" s="144" t="s">
        <v>273</v>
      </c>
      <c r="C54" s="144" t="s">
        <v>140</v>
      </c>
      <c r="D54" s="112">
        <v>225377</v>
      </c>
    </row>
    <row r="55" spans="1:7" ht="13.8">
      <c r="A55" s="165">
        <v>51</v>
      </c>
      <c r="B55" s="144" t="s">
        <v>224</v>
      </c>
      <c r="C55" s="144" t="s">
        <v>157</v>
      </c>
      <c r="D55" s="112">
        <v>223733</v>
      </c>
    </row>
    <row r="56" spans="1:7" ht="12.75" customHeight="1">
      <c r="A56" s="165">
        <v>52</v>
      </c>
      <c r="B56" s="144" t="s">
        <v>231</v>
      </c>
      <c r="C56" s="144" t="s">
        <v>134</v>
      </c>
      <c r="D56" s="112">
        <v>222568</v>
      </c>
    </row>
    <row r="57" spans="1:7" ht="12.75" customHeight="1">
      <c r="A57" s="165">
        <v>53</v>
      </c>
      <c r="B57" s="144" t="s">
        <v>395</v>
      </c>
      <c r="C57" s="144" t="s">
        <v>126</v>
      </c>
      <c r="D57" s="112">
        <v>181812</v>
      </c>
    </row>
    <row r="58" spans="1:7" ht="12.75" customHeight="1">
      <c r="A58" s="165">
        <v>54</v>
      </c>
      <c r="B58" s="144" t="s">
        <v>236</v>
      </c>
      <c r="C58" s="144" t="s">
        <v>172</v>
      </c>
      <c r="D58" s="112">
        <v>178619</v>
      </c>
    </row>
    <row r="59" spans="1:7" ht="12.75" customHeight="1">
      <c r="A59" s="165">
        <v>55</v>
      </c>
      <c r="B59" s="144" t="s">
        <v>234</v>
      </c>
      <c r="C59" s="144" t="s">
        <v>169</v>
      </c>
      <c r="D59" s="112">
        <v>177419</v>
      </c>
    </row>
    <row r="60" spans="1:7" ht="12.75" customHeight="1">
      <c r="A60" s="165">
        <v>56</v>
      </c>
      <c r="B60" s="144" t="s">
        <v>204</v>
      </c>
      <c r="C60" s="144" t="s">
        <v>163</v>
      </c>
      <c r="D60" s="112">
        <v>170429</v>
      </c>
    </row>
    <row r="61" spans="1:7" ht="12.75" customHeight="1">
      <c r="A61" s="165">
        <v>57</v>
      </c>
      <c r="B61" s="144" t="s">
        <v>233</v>
      </c>
      <c r="C61" s="144" t="s">
        <v>123</v>
      </c>
      <c r="D61" s="112">
        <v>167424</v>
      </c>
    </row>
    <row r="62" spans="1:7" ht="12.75" customHeight="1">
      <c r="A62" s="165">
        <v>58</v>
      </c>
      <c r="B62" s="144" t="s">
        <v>235</v>
      </c>
      <c r="C62" s="144" t="s">
        <v>154</v>
      </c>
      <c r="D62" s="112">
        <v>164055</v>
      </c>
    </row>
    <row r="63" spans="1:7" ht="12.75" customHeight="1">
      <c r="A63" s="165">
        <v>59</v>
      </c>
      <c r="B63" s="144" t="s">
        <v>229</v>
      </c>
      <c r="C63" s="144" t="s">
        <v>139</v>
      </c>
      <c r="D63" s="112">
        <v>155537</v>
      </c>
    </row>
    <row r="64" spans="1:7" ht="12.75" customHeight="1">
      <c r="A64" s="165">
        <v>60</v>
      </c>
      <c r="B64" s="144" t="s">
        <v>227</v>
      </c>
      <c r="C64" s="144" t="s">
        <v>158</v>
      </c>
      <c r="D64" s="112">
        <v>152517</v>
      </c>
    </row>
    <row r="65" spans="1:4" ht="12.75" customHeight="1">
      <c r="A65" s="165">
        <v>61</v>
      </c>
      <c r="B65" s="144" t="s">
        <v>396</v>
      </c>
      <c r="C65" s="144" t="s">
        <v>155</v>
      </c>
      <c r="D65" s="112">
        <v>148155</v>
      </c>
    </row>
    <row r="66" spans="1:4" ht="12.75" customHeight="1">
      <c r="A66" s="165">
        <v>62</v>
      </c>
      <c r="B66" s="144" t="s">
        <v>220</v>
      </c>
      <c r="C66" s="144" t="s">
        <v>128</v>
      </c>
      <c r="D66" s="112">
        <v>142387</v>
      </c>
    </row>
    <row r="67" spans="1:4" ht="12.75" customHeight="1">
      <c r="A67" s="165">
        <v>63</v>
      </c>
      <c r="B67" s="144" t="s">
        <v>397</v>
      </c>
      <c r="C67" s="144" t="s">
        <v>170</v>
      </c>
      <c r="D67" s="112">
        <v>140229</v>
      </c>
    </row>
    <row r="68" spans="1:4" ht="12.75" customHeight="1">
      <c r="A68" s="165">
        <v>64</v>
      </c>
      <c r="B68" s="144" t="s">
        <v>239</v>
      </c>
      <c r="C68" s="144" t="s">
        <v>144</v>
      </c>
      <c r="D68" s="112">
        <v>139312</v>
      </c>
    </row>
    <row r="69" spans="1:4" ht="12.75" customHeight="1">
      <c r="A69" s="165">
        <v>65</v>
      </c>
      <c r="B69" s="144" t="s">
        <v>257</v>
      </c>
      <c r="C69" s="144" t="s">
        <v>139</v>
      </c>
      <c r="D69" s="112">
        <v>135893</v>
      </c>
    </row>
    <row r="70" spans="1:4" ht="12.75" customHeight="1">
      <c r="A70" s="165">
        <v>66</v>
      </c>
      <c r="B70" s="144" t="s">
        <v>237</v>
      </c>
      <c r="C70" s="144" t="s">
        <v>168</v>
      </c>
      <c r="D70" s="112">
        <v>126826</v>
      </c>
    </row>
    <row r="71" spans="1:4" ht="12.75" customHeight="1">
      <c r="A71" s="165">
        <v>67</v>
      </c>
      <c r="B71" s="144" t="s">
        <v>242</v>
      </c>
      <c r="C71" s="144" t="s">
        <v>179</v>
      </c>
      <c r="D71" s="112">
        <v>117971</v>
      </c>
    </row>
    <row r="72" spans="1:4" ht="12.75" customHeight="1">
      <c r="A72" s="165">
        <v>68</v>
      </c>
      <c r="B72" s="144" t="s">
        <v>398</v>
      </c>
      <c r="C72" s="144" t="s">
        <v>137</v>
      </c>
      <c r="D72" s="112">
        <v>106496</v>
      </c>
    </row>
    <row r="73" spans="1:4" ht="12.75" customHeight="1">
      <c r="A73" s="165">
        <v>69</v>
      </c>
      <c r="B73" s="144" t="s">
        <v>232</v>
      </c>
      <c r="C73" s="144" t="s">
        <v>174</v>
      </c>
      <c r="D73" s="112">
        <v>102236</v>
      </c>
    </row>
    <row r="74" spans="1:4" ht="12.75" customHeight="1">
      <c r="A74" s="165">
        <v>70</v>
      </c>
      <c r="B74" s="144" t="s">
        <v>241</v>
      </c>
      <c r="C74" s="144" t="s">
        <v>139</v>
      </c>
      <c r="D74" s="112">
        <v>101682</v>
      </c>
    </row>
    <row r="75" spans="1:4" ht="12.75" customHeight="1">
      <c r="A75" s="165">
        <v>71</v>
      </c>
      <c r="B75" s="144" t="s">
        <v>399</v>
      </c>
      <c r="C75" s="144" t="s">
        <v>163</v>
      </c>
      <c r="D75" s="112">
        <v>101293</v>
      </c>
    </row>
    <row r="76" spans="1:4" ht="12.75" customHeight="1">
      <c r="A76" s="165">
        <v>72</v>
      </c>
      <c r="B76" s="144" t="s">
        <v>400</v>
      </c>
      <c r="C76" s="144" t="s">
        <v>163</v>
      </c>
      <c r="D76" s="112">
        <v>97173</v>
      </c>
    </row>
    <row r="77" spans="1:4" ht="12.75" customHeight="1">
      <c r="A77" s="165">
        <v>73</v>
      </c>
      <c r="B77" s="144" t="s">
        <v>401</v>
      </c>
      <c r="C77" s="144" t="s">
        <v>124</v>
      </c>
      <c r="D77" s="112">
        <v>96687</v>
      </c>
    </row>
    <row r="78" spans="1:4" ht="12.75" customHeight="1">
      <c r="A78" s="165">
        <v>74</v>
      </c>
      <c r="B78" s="144" t="s">
        <v>266</v>
      </c>
      <c r="C78" s="144" t="s">
        <v>135</v>
      </c>
      <c r="D78" s="112">
        <v>94288</v>
      </c>
    </row>
    <row r="79" spans="1:4" ht="12.75" customHeight="1">
      <c r="A79" s="165">
        <v>75</v>
      </c>
      <c r="B79" s="144" t="s">
        <v>256</v>
      </c>
      <c r="C79" s="144" t="s">
        <v>157</v>
      </c>
      <c r="D79" s="112">
        <v>90819</v>
      </c>
    </row>
    <row r="80" spans="1:4" ht="12.75" customHeight="1">
      <c r="A80" s="165">
        <v>76</v>
      </c>
      <c r="B80" s="144" t="s">
        <v>230</v>
      </c>
      <c r="C80" s="144" t="s">
        <v>160</v>
      </c>
      <c r="D80" s="112">
        <v>90781</v>
      </c>
    </row>
    <row r="81" spans="1:4" ht="12.75" customHeight="1">
      <c r="A81" s="165">
        <v>77</v>
      </c>
      <c r="B81" s="144" t="s">
        <v>238</v>
      </c>
      <c r="C81" s="144" t="s">
        <v>157</v>
      </c>
      <c r="D81" s="112">
        <v>89540</v>
      </c>
    </row>
    <row r="82" spans="1:4" ht="12.75" customHeight="1">
      <c r="A82" s="165">
        <v>78</v>
      </c>
      <c r="B82" s="144" t="s">
        <v>260</v>
      </c>
      <c r="C82" s="144" t="s">
        <v>149</v>
      </c>
      <c r="D82" s="112">
        <v>82482</v>
      </c>
    </row>
    <row r="83" spans="1:4" ht="12.75" customHeight="1">
      <c r="A83" s="165">
        <v>79</v>
      </c>
      <c r="B83" s="144" t="s">
        <v>225</v>
      </c>
      <c r="C83" s="144" t="s">
        <v>127</v>
      </c>
      <c r="D83" s="112">
        <v>77891</v>
      </c>
    </row>
    <row r="84" spans="1:4" ht="12.75" customHeight="1">
      <c r="A84" s="165">
        <v>80</v>
      </c>
      <c r="B84" s="144" t="s">
        <v>270</v>
      </c>
      <c r="C84" s="144" t="s">
        <v>129</v>
      </c>
      <c r="D84" s="112">
        <v>76642</v>
      </c>
    </row>
    <row r="85" spans="1:4" ht="12.75" customHeight="1">
      <c r="A85" s="165">
        <v>81</v>
      </c>
      <c r="B85" s="144" t="s">
        <v>402</v>
      </c>
      <c r="C85" s="144" t="s">
        <v>184</v>
      </c>
      <c r="D85" s="112">
        <v>66072</v>
      </c>
    </row>
    <row r="86" spans="1:4" ht="12.75" customHeight="1">
      <c r="A86" s="165">
        <v>82</v>
      </c>
      <c r="B86" s="144" t="s">
        <v>240</v>
      </c>
      <c r="C86" s="144" t="s">
        <v>128</v>
      </c>
      <c r="D86" s="112">
        <v>59974</v>
      </c>
    </row>
    <row r="87" spans="1:4" ht="12.75" customHeight="1">
      <c r="A87" s="165">
        <v>83</v>
      </c>
      <c r="B87" s="144" t="s">
        <v>403</v>
      </c>
      <c r="C87" s="144" t="s">
        <v>404</v>
      </c>
      <c r="D87" s="112">
        <v>57723</v>
      </c>
    </row>
    <row r="88" spans="1:4" ht="12.75" customHeight="1">
      <c r="A88" s="165">
        <v>84</v>
      </c>
      <c r="B88" s="144" t="s">
        <v>271</v>
      </c>
      <c r="C88" s="144" t="s">
        <v>126</v>
      </c>
      <c r="D88" s="112">
        <v>56983</v>
      </c>
    </row>
    <row r="89" spans="1:4" ht="12.75" customHeight="1">
      <c r="A89" s="165">
        <v>85</v>
      </c>
      <c r="B89" s="144" t="s">
        <v>405</v>
      </c>
      <c r="C89" s="144" t="s">
        <v>148</v>
      </c>
      <c r="D89" s="112">
        <v>56560</v>
      </c>
    </row>
    <row r="90" spans="1:4" ht="12.75" customHeight="1">
      <c r="A90" s="165">
        <v>86</v>
      </c>
      <c r="B90" s="144" t="s">
        <v>406</v>
      </c>
      <c r="C90" s="144" t="s">
        <v>176</v>
      </c>
      <c r="D90" s="112">
        <v>55142</v>
      </c>
    </row>
    <row r="91" spans="1:4" ht="12.75" customHeight="1">
      <c r="A91" s="165">
        <v>87</v>
      </c>
      <c r="B91" s="144" t="s">
        <v>407</v>
      </c>
      <c r="C91" s="144" t="s">
        <v>151</v>
      </c>
      <c r="D91" s="112">
        <v>54054</v>
      </c>
    </row>
    <row r="92" spans="1:4" ht="12.75" customHeight="1">
      <c r="A92" s="165">
        <v>88</v>
      </c>
      <c r="B92" s="144" t="s">
        <v>275</v>
      </c>
      <c r="C92" s="144" t="s">
        <v>171</v>
      </c>
      <c r="D92" s="112">
        <v>48507</v>
      </c>
    </row>
    <row r="93" spans="1:4" ht="12.75" customHeight="1">
      <c r="A93" s="165">
        <v>89</v>
      </c>
      <c r="B93" s="144" t="s">
        <v>269</v>
      </c>
      <c r="C93" s="144" t="s">
        <v>174</v>
      </c>
      <c r="D93" s="112">
        <v>48172</v>
      </c>
    </row>
    <row r="94" spans="1:4" ht="12.75" customHeight="1">
      <c r="A94" s="165">
        <v>90</v>
      </c>
      <c r="B94" s="144" t="s">
        <v>276</v>
      </c>
      <c r="C94" s="144" t="s">
        <v>133</v>
      </c>
      <c r="D94" s="112">
        <v>47457</v>
      </c>
    </row>
    <row r="95" spans="1:4" ht="12.75" customHeight="1">
      <c r="A95" s="165">
        <v>91</v>
      </c>
      <c r="B95" s="144" t="s">
        <v>258</v>
      </c>
      <c r="C95" s="144" t="s">
        <v>166</v>
      </c>
      <c r="D95" s="112">
        <v>45015</v>
      </c>
    </row>
    <row r="96" spans="1:4" ht="12.75" customHeight="1">
      <c r="A96" s="165">
        <v>92</v>
      </c>
      <c r="B96" s="144" t="s">
        <v>408</v>
      </c>
      <c r="C96" s="144" t="s">
        <v>173</v>
      </c>
      <c r="D96" s="112">
        <v>44863</v>
      </c>
    </row>
    <row r="97" spans="1:4" ht="12.75" customHeight="1">
      <c r="A97" s="165">
        <v>93</v>
      </c>
      <c r="B97" s="144" t="s">
        <v>409</v>
      </c>
      <c r="C97" s="144" t="s">
        <v>410</v>
      </c>
      <c r="D97" s="112">
        <v>43898</v>
      </c>
    </row>
    <row r="98" spans="1:4" ht="12.75" customHeight="1">
      <c r="A98" s="165">
        <v>94</v>
      </c>
      <c r="B98" s="144" t="s">
        <v>411</v>
      </c>
      <c r="C98" s="144" t="s">
        <v>412</v>
      </c>
      <c r="D98" s="112">
        <v>43031</v>
      </c>
    </row>
    <row r="99" spans="1:4" ht="12.75" customHeight="1">
      <c r="A99" s="165">
        <v>95</v>
      </c>
      <c r="B99" s="144" t="s">
        <v>272</v>
      </c>
      <c r="C99" s="144" t="s">
        <v>159</v>
      </c>
      <c r="D99" s="112">
        <v>42646</v>
      </c>
    </row>
    <row r="100" spans="1:4" ht="12.75" customHeight="1">
      <c r="A100" s="165">
        <v>96</v>
      </c>
      <c r="B100" s="144" t="s">
        <v>200</v>
      </c>
      <c r="C100" s="144" t="s">
        <v>150</v>
      </c>
      <c r="D100" s="112">
        <v>41809</v>
      </c>
    </row>
    <row r="101" spans="1:4" ht="12.75" customHeight="1">
      <c r="A101" s="165">
        <v>97</v>
      </c>
      <c r="B101" s="144" t="s">
        <v>261</v>
      </c>
      <c r="C101" s="144" t="s">
        <v>145</v>
      </c>
      <c r="D101" s="112">
        <v>41547</v>
      </c>
    </row>
    <row r="102" spans="1:4" ht="12.75" customHeight="1">
      <c r="A102" s="165">
        <v>98</v>
      </c>
      <c r="B102" s="144" t="s">
        <v>413</v>
      </c>
      <c r="C102" s="144" t="s">
        <v>155</v>
      </c>
      <c r="D102" s="112">
        <v>41207</v>
      </c>
    </row>
    <row r="103" spans="1:4" ht="12.75" customHeight="1">
      <c r="A103" s="165">
        <v>99</v>
      </c>
      <c r="B103" s="144" t="s">
        <v>268</v>
      </c>
      <c r="C103" s="144" t="s">
        <v>175</v>
      </c>
      <c r="D103" s="112">
        <v>40301</v>
      </c>
    </row>
    <row r="104" spans="1:4" ht="12.75" customHeight="1">
      <c r="A104" s="165">
        <v>100</v>
      </c>
      <c r="B104" s="145" t="s">
        <v>414</v>
      </c>
      <c r="C104" s="145" t="s">
        <v>133</v>
      </c>
      <c r="D104" s="146">
        <v>39964</v>
      </c>
    </row>
    <row r="107" spans="1:4" ht="12.75" customHeight="1">
      <c r="B107" s="111" t="s">
        <v>246</v>
      </c>
    </row>
  </sheetData>
  <mergeCells count="2">
    <mergeCell ref="B2:D2"/>
    <mergeCell ref="B3:D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3" orientation="portrait" r:id="rId1"/>
  <headerFooter>
    <oddFooter>&amp;R&amp;"-,Normale"&amp;11 46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24</vt:i4>
      </vt:variant>
      <vt:variant>
        <vt:lpstr>Intervalli denominati</vt:lpstr>
      </vt:variant>
      <vt:variant>
        <vt:i4>5</vt:i4>
      </vt:variant>
    </vt:vector>
  </HeadingPairs>
  <TitlesOfParts>
    <vt:vector size="29" baseType="lpstr">
      <vt:lpstr>Complessivo_2018</vt:lpstr>
      <vt:lpstr>Complessivo (A-P)_2018</vt:lpstr>
      <vt:lpstr>Nazionale_2018</vt:lpstr>
      <vt:lpstr>Internazionale_2018</vt:lpstr>
      <vt:lpstr>Taxi e avgen_2018</vt:lpstr>
      <vt:lpstr>Graduatoria mov</vt:lpstr>
      <vt:lpstr>Graduatoria pax</vt:lpstr>
      <vt:lpstr>Graduatoria cargo</vt:lpstr>
      <vt:lpstr>VET.1_Pax</vt:lpstr>
      <vt:lpstr>VET.1_Cargo</vt:lpstr>
      <vt:lpstr>VET.2_Pax</vt:lpstr>
      <vt:lpstr>VET.2_Cargo</vt:lpstr>
      <vt:lpstr>VET.3_Pax</vt:lpstr>
      <vt:lpstr>VET.3_Cargo</vt:lpstr>
      <vt:lpstr>VET.4_Pax</vt:lpstr>
      <vt:lpstr>VET.4_Cargo</vt:lpstr>
      <vt:lpstr>LC.1 Pax</vt:lpstr>
      <vt:lpstr>LC.1 Cargo</vt:lpstr>
      <vt:lpstr>LC.2_Pax</vt:lpstr>
      <vt:lpstr>LC.2_Cargo</vt:lpstr>
      <vt:lpstr>LC.3_Pax</vt:lpstr>
      <vt:lpstr>LC.3_Cargo</vt:lpstr>
      <vt:lpstr>LC.4_Pax</vt:lpstr>
      <vt:lpstr>LC.4_Cargo</vt:lpstr>
      <vt:lpstr>Complessivo_2018!Area_stampa</vt:lpstr>
      <vt:lpstr>Internazionale_2018!Area_stampa</vt:lpstr>
      <vt:lpstr>Nazionale_2018!Area_stampa</vt:lpstr>
      <vt:lpstr>'Taxi e avgen_2018'!Area_stampa</vt:lpstr>
      <vt:lpstr>Complessivo_2018!Print_Area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DAE</dc:creator>
  <cp:lastModifiedBy>samsung</cp:lastModifiedBy>
  <cp:lastPrinted>2020-05-26T06:59:40Z</cp:lastPrinted>
  <dcterms:created xsi:type="dcterms:W3CDTF">2008-07-01T13:53:40Z</dcterms:created>
  <dcterms:modified xsi:type="dcterms:W3CDTF">2023-07-13T12:31:09Z</dcterms:modified>
</cp:coreProperties>
</file>