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FC80AB31-C235-4A57-BEBA-BF2D3876FBC9}" xr6:coauthVersionLast="47" xr6:coauthVersionMax="47" xr10:uidLastSave="{00000000-0000-0000-0000-000000000000}"/>
  <bookViews>
    <workbookView xWindow="-108" yWindow="-108" windowWidth="23256" windowHeight="12456" tabRatio="994" activeTab="3" xr2:uid="{00000000-000D-0000-FFFF-FFFF00000000}"/>
  </bookViews>
  <sheets>
    <sheet name="4" sheetId="22" r:id="rId1"/>
    <sheet name="5" sheetId="10" r:id="rId2"/>
    <sheet name="6.1" sheetId="16" r:id="rId3"/>
    <sheet name="6.2" sheetId="17" r:id="rId4"/>
    <sheet name="7" sheetId="18" r:id="rId5"/>
    <sheet name="8.1" sheetId="19" r:id="rId6"/>
    <sheet name="8.2" sheetId="21" r:id="rId7"/>
    <sheet name="8.3" sheetId="20" r:id="rId8"/>
    <sheet name="9.1 9.2" sheetId="14" r:id="rId9"/>
    <sheet name="9.3" sheetId="12" r:id="rId10"/>
    <sheet name="9.4" sheetId="5" r:id="rId11"/>
  </sheets>
  <definedNames>
    <definedName name="_xlnm.Print_Area" localSheetId="8">'9.1 9.2'!$A$30:$V$49</definedName>
    <definedName name="_xlnm.Print_Area" localSheetId="9">'9.3'!$A$2:$S$29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09" i="17" l="1"/>
  <c r="F708" i="17"/>
  <c r="F707" i="17"/>
  <c r="F706" i="17"/>
  <c r="C353" i="17" l="1"/>
  <c r="P234" i="17"/>
  <c r="O234" i="17"/>
  <c r="N234" i="17"/>
  <c r="M234" i="17"/>
  <c r="L234" i="17"/>
  <c r="K234" i="17"/>
  <c r="J234" i="17"/>
  <c r="I234" i="17"/>
  <c r="H234" i="17"/>
  <c r="G234" i="17"/>
  <c r="F234" i="17"/>
  <c r="E234" i="17"/>
  <c r="D234" i="17"/>
  <c r="C234" i="17"/>
  <c r="P233" i="17"/>
  <c r="P235" i="17" s="1"/>
  <c r="O233" i="17"/>
  <c r="O235" i="17" s="1"/>
  <c r="N233" i="17"/>
  <c r="N235" i="17" s="1"/>
  <c r="M233" i="17"/>
  <c r="L233" i="17"/>
  <c r="K233" i="17"/>
  <c r="J233" i="17"/>
  <c r="J235" i="17" s="1"/>
  <c r="I233" i="17"/>
  <c r="I235" i="17" s="1"/>
  <c r="H233" i="17"/>
  <c r="H235" i="17" s="1"/>
  <c r="G233" i="17"/>
  <c r="G235" i="17" s="1"/>
  <c r="F233" i="17"/>
  <c r="F235" i="17" s="1"/>
  <c r="E233" i="17"/>
  <c r="E235" i="17" s="1"/>
  <c r="D233" i="17"/>
  <c r="C233" i="17"/>
  <c r="P232" i="17"/>
  <c r="O232" i="17"/>
  <c r="N232" i="17"/>
  <c r="M232" i="17"/>
  <c r="L232" i="17"/>
  <c r="K232" i="17"/>
  <c r="J232" i="17"/>
  <c r="I232" i="17"/>
  <c r="H232" i="17"/>
  <c r="G232" i="17"/>
  <c r="F232" i="17"/>
  <c r="E232" i="17"/>
  <c r="D232" i="17"/>
  <c r="C232" i="17"/>
  <c r="P229" i="17"/>
  <c r="O229" i="17"/>
  <c r="N229" i="17"/>
  <c r="M229" i="17"/>
  <c r="L229" i="17"/>
  <c r="K229" i="17"/>
  <c r="J229" i="17"/>
  <c r="I229" i="17"/>
  <c r="H229" i="17"/>
  <c r="G229" i="17"/>
  <c r="F229" i="17"/>
  <c r="E229" i="17"/>
  <c r="D229" i="17"/>
  <c r="C229" i="17"/>
  <c r="P226" i="17"/>
  <c r="O226" i="17"/>
  <c r="K226" i="17"/>
  <c r="E226" i="17"/>
  <c r="P223" i="17"/>
  <c r="O223" i="17"/>
  <c r="I223" i="17"/>
  <c r="H223" i="17"/>
  <c r="G223" i="17"/>
  <c r="F223" i="17"/>
  <c r="E223" i="17"/>
  <c r="D223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P217" i="17"/>
  <c r="O217" i="17"/>
  <c r="L217" i="17"/>
  <c r="K217" i="17"/>
  <c r="J217" i="17"/>
  <c r="I217" i="17"/>
  <c r="H217" i="17"/>
  <c r="G217" i="17"/>
  <c r="F217" i="17"/>
  <c r="E217" i="17"/>
  <c r="D217" i="17"/>
  <c r="P214" i="17"/>
  <c r="O214" i="17"/>
  <c r="N214" i="17"/>
  <c r="M214" i="17"/>
  <c r="L214" i="17"/>
  <c r="K214" i="17"/>
  <c r="J214" i="17"/>
  <c r="I214" i="17"/>
  <c r="H214" i="17"/>
  <c r="G214" i="17"/>
  <c r="F214" i="17"/>
  <c r="E214" i="17"/>
  <c r="D214" i="17"/>
  <c r="C214" i="17"/>
  <c r="P211" i="17"/>
  <c r="O211" i="17"/>
  <c r="N211" i="17"/>
  <c r="M211" i="17"/>
  <c r="L211" i="17"/>
  <c r="K211" i="17"/>
  <c r="J211" i="17"/>
  <c r="I211" i="17"/>
  <c r="H211" i="17"/>
  <c r="G211" i="17"/>
  <c r="F211" i="17"/>
  <c r="E211" i="17"/>
  <c r="D211" i="17"/>
  <c r="C211" i="17"/>
  <c r="P169" i="17"/>
  <c r="O169" i="17"/>
  <c r="N169" i="17"/>
  <c r="M169" i="17"/>
  <c r="L169" i="17"/>
  <c r="K169" i="17"/>
  <c r="J169" i="17"/>
  <c r="I169" i="17"/>
  <c r="H169" i="17"/>
  <c r="G169" i="17"/>
  <c r="F169" i="17"/>
  <c r="E169" i="17"/>
  <c r="D169" i="17"/>
  <c r="C169" i="17"/>
  <c r="P168" i="17"/>
  <c r="O168" i="17"/>
  <c r="N168" i="17"/>
  <c r="N170" i="17" s="1"/>
  <c r="M168" i="17"/>
  <c r="M170" i="17" s="1"/>
  <c r="L168" i="17"/>
  <c r="K168" i="17"/>
  <c r="J168" i="17"/>
  <c r="J170" i="17" s="1"/>
  <c r="I168" i="17"/>
  <c r="H168" i="17"/>
  <c r="H170" i="17" s="1"/>
  <c r="G168" i="17"/>
  <c r="F168" i="17"/>
  <c r="F170" i="17" s="1"/>
  <c r="E168" i="17"/>
  <c r="E170" i="17" s="1"/>
  <c r="D168" i="17"/>
  <c r="C168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C167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C164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P155" i="17"/>
  <c r="O155" i="17"/>
  <c r="N155" i="17"/>
  <c r="M155" i="17"/>
  <c r="L155" i="17"/>
  <c r="K155" i="17"/>
  <c r="J155" i="17"/>
  <c r="I155" i="17"/>
  <c r="H155" i="17"/>
  <c r="G155" i="17"/>
  <c r="F155" i="17"/>
  <c r="E155" i="17"/>
  <c r="D155" i="17"/>
  <c r="C155" i="17"/>
  <c r="P152" i="17"/>
  <c r="O152" i="17"/>
  <c r="N152" i="17"/>
  <c r="M152" i="17"/>
  <c r="L152" i="17"/>
  <c r="K152" i="17"/>
  <c r="J152" i="17"/>
  <c r="I152" i="17"/>
  <c r="H152" i="17"/>
  <c r="G152" i="17"/>
  <c r="F152" i="17"/>
  <c r="E152" i="17"/>
  <c r="D152" i="17"/>
  <c r="C152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C149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C146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C103" i="17"/>
  <c r="O102" i="17"/>
  <c r="N102" i="17"/>
  <c r="M102" i="17"/>
  <c r="L102" i="17"/>
  <c r="K102" i="17"/>
  <c r="J102" i="17"/>
  <c r="I102" i="17"/>
  <c r="I104" i="17" s="1"/>
  <c r="H102" i="17"/>
  <c r="H104" i="17" s="1"/>
  <c r="G102" i="17"/>
  <c r="F102" i="17"/>
  <c r="E102" i="17"/>
  <c r="D102" i="17"/>
  <c r="C102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C98" i="17"/>
  <c r="O95" i="17"/>
  <c r="M95" i="17"/>
  <c r="L95" i="17"/>
  <c r="K95" i="17"/>
  <c r="J95" i="17"/>
  <c r="I95" i="17"/>
  <c r="H95" i="17"/>
  <c r="E95" i="17"/>
  <c r="D95" i="17"/>
  <c r="O92" i="17"/>
  <c r="L92" i="17"/>
  <c r="K92" i="17"/>
  <c r="J92" i="17"/>
  <c r="I92" i="17"/>
  <c r="H92" i="17"/>
  <c r="G92" i="17"/>
  <c r="F92" i="17"/>
  <c r="E92" i="17"/>
  <c r="D92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P170" i="17" l="1"/>
  <c r="I170" i="17"/>
  <c r="L104" i="17"/>
  <c r="D104" i="17"/>
  <c r="K104" i="17"/>
  <c r="C104" i="17"/>
  <c r="E104" i="17"/>
  <c r="M104" i="17"/>
  <c r="C170" i="17"/>
  <c r="C235" i="17"/>
  <c r="K235" i="17"/>
  <c r="F104" i="17"/>
  <c r="N104" i="17"/>
  <c r="D170" i="17"/>
  <c r="L170" i="17"/>
  <c r="G104" i="17"/>
  <c r="O104" i="17"/>
  <c r="G170" i="17"/>
  <c r="O170" i="17"/>
  <c r="D235" i="17"/>
  <c r="L235" i="17"/>
  <c r="J104" i="17"/>
  <c r="M235" i="17"/>
  <c r="K170" i="17"/>
  <c r="F70" i="20" l="1"/>
  <c r="F69" i="20"/>
  <c r="F68" i="20"/>
  <c r="F67" i="20"/>
  <c r="F112" i="18" l="1"/>
  <c r="E112" i="18"/>
  <c r="D112" i="18"/>
  <c r="C112" i="18"/>
  <c r="F110" i="18"/>
  <c r="E110" i="18"/>
  <c r="D110" i="18"/>
  <c r="C110" i="18"/>
  <c r="F108" i="18"/>
  <c r="E108" i="18"/>
  <c r="C108" i="18"/>
  <c r="F106" i="18"/>
  <c r="E106" i="18"/>
  <c r="D106" i="18"/>
  <c r="C106" i="18"/>
  <c r="F102" i="18"/>
  <c r="E102" i="18"/>
  <c r="D102" i="18"/>
  <c r="C102" i="18"/>
  <c r="F97" i="18"/>
  <c r="E97" i="18"/>
  <c r="D97" i="18"/>
  <c r="C97" i="18"/>
  <c r="F91" i="18"/>
  <c r="E91" i="18"/>
  <c r="D91" i="18"/>
  <c r="C91" i="18"/>
  <c r="F88" i="18"/>
  <c r="E88" i="18"/>
  <c r="D88" i="18"/>
  <c r="C88" i="18"/>
</calcChain>
</file>

<file path=xl/sharedStrings.xml><?xml version="1.0" encoding="utf-8"?>
<sst xmlns="http://schemas.openxmlformats.org/spreadsheetml/2006/main" count="2355" uniqueCount="548">
  <si>
    <t>QUALIFICA</t>
  </si>
  <si>
    <t>Numero dipendenti</t>
  </si>
  <si>
    <t xml:space="preserve">TOTALE  </t>
  </si>
  <si>
    <t>TEMPO PIENO</t>
  </si>
  <si>
    <t>PART-TIME</t>
  </si>
  <si>
    <t>FINO AL 50%</t>
  </si>
  <si>
    <t>OLTRE IL 50%</t>
  </si>
  <si>
    <t>MEDICO</t>
  </si>
  <si>
    <t>DI CUI PSICHIATRI</t>
  </si>
  <si>
    <t>PSICOLOGO</t>
  </si>
  <si>
    <t>PERSONALE INFERMIERISTICO</t>
  </si>
  <si>
    <t>EDUCATORE PROFESSIONALE</t>
  </si>
  <si>
    <t>OTA/O.S.S.</t>
  </si>
  <si>
    <t>ASSISTENTE SOCIALE</t>
  </si>
  <si>
    <t>SOCIOLOGO</t>
  </si>
  <si>
    <t>PERSONALE AMMINISTRATIVO</t>
  </si>
  <si>
    <t>ALTRO</t>
  </si>
  <si>
    <t>TOTALE</t>
  </si>
  <si>
    <t>REGIONE</t>
  </si>
  <si>
    <t>Regime ordinario</t>
  </si>
  <si>
    <t>Regime diurno</t>
  </si>
  <si>
    <t>Dimissioni</t>
  </si>
  <si>
    <t>Giornate di degenza</t>
  </si>
  <si>
    <t>Degenza media</t>
  </si>
  <si>
    <t>Accessi</t>
  </si>
  <si>
    <t>Numero medio accessi</t>
  </si>
  <si>
    <t>ITALIA</t>
  </si>
  <si>
    <t>Regione</t>
  </si>
  <si>
    <t>PIEMONTE</t>
  </si>
  <si>
    <t>VALLE D'AOSTA</t>
  </si>
  <si>
    <t>LOMBARDIA</t>
  </si>
  <si>
    <t>VENETO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</si>
  <si>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</si>
  <si>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</si>
  <si>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</si>
  <si>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</si>
  <si>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</si>
  <si>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</si>
  <si>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</si>
  <si>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</si>
  <si>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</si>
  <si>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</si>
  <si>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</si>
  <si>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</si>
  <si>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</si>
  <si>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</si>
  <si>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FRIULI VENEZIA GIULIA</t>
  </si>
  <si>
    <t>VALLE D`AOSTA</t>
  </si>
  <si>
    <t>PA BOLZANO</t>
  </si>
  <si>
    <t>PA TRENTO</t>
  </si>
  <si>
    <t>Fascia di età</t>
  </si>
  <si>
    <t>Totale complessivo</t>
  </si>
  <si>
    <t>Tra 0 e 17 anni</t>
  </si>
  <si>
    <t>Femmina</t>
  </si>
  <si>
    <t>Maschio</t>
  </si>
  <si>
    <t>Tra 18 e 24 anni</t>
  </si>
  <si>
    <t>Tra 25 e 44 anni</t>
  </si>
  <si>
    <t>Tra 45 e 64 anni</t>
  </si>
  <si>
    <t>Tra 65 e 74 anni</t>
  </si>
  <si>
    <t>75 anni e oltre</t>
  </si>
  <si>
    <t>Totale Maschi</t>
  </si>
  <si>
    <t>Totale Femmine</t>
  </si>
  <si>
    <t>Numero di accessi in pronto soccorso per gruppo diagnostico 1-9 e per regione</t>
  </si>
  <si>
    <t>%</t>
  </si>
  <si>
    <t>Altri reparti</t>
  </si>
  <si>
    <t>Istituti pubblici (1)</t>
  </si>
  <si>
    <t>Istituti pubblici (2)</t>
  </si>
  <si>
    <t>Istituti privati accreditati (1)</t>
  </si>
  <si>
    <t>Istituti privati accreditati (2)</t>
  </si>
  <si>
    <t>Istituti pubblici (1):  Aziende ospedaliere, A.O.U. e Policlinici pubblici, IRCCS Pubblici e fondazioni pubbliche</t>
  </si>
  <si>
    <t>Istituti pubblici (2):  Ospedali a gestione diretta</t>
  </si>
  <si>
    <t>Istituti privati accreditati (1):  Policlinici privati, IRCCS Privati e Fondazioni private, Ospedali classificati, Istituti qualificati presidi USL, Enti di ricerca</t>
  </si>
  <si>
    <t>Istituti privati accreditati (2):  Case di cura private accreditate</t>
  </si>
  <si>
    <t>Reparto di degenza</t>
  </si>
  <si>
    <t>Altre forme di rapporto professionale</t>
  </si>
  <si>
    <t xml:space="preserve">ASS. TERRITORIALE </t>
  </si>
  <si>
    <t>ASS. OSPEDALIERA</t>
  </si>
  <si>
    <t xml:space="preserve">AMBULATORIALE E DOMICILIARE                            </t>
  </si>
  <si>
    <t xml:space="preserve">SEMIRESIDENZIALE </t>
  </si>
  <si>
    <t xml:space="preserve">RESIDENZIALE                                             </t>
  </si>
  <si>
    <t>TOTALE  TERRITORIALE</t>
  </si>
  <si>
    <t>SPESA RELATIVA ALL'ASSISTENZA TOSSICODIPENDENZA</t>
  </si>
  <si>
    <t>Abuso di droghe senza dipendenza</t>
  </si>
  <si>
    <t>Avvelenamento da altri depressori del SNC e anestetici</t>
  </si>
  <si>
    <t>Avvelenamento da analgesici, antipiretici e antireumatici</t>
  </si>
  <si>
    <t>Avvelenamento da sostanze psicotrope</t>
  </si>
  <si>
    <t>Dipendenza da droghe</t>
  </si>
  <si>
    <t>Psicosi indotte da droghe</t>
  </si>
  <si>
    <t xml:space="preserve">Numero di accessi che esitano in ricovero con indicazione del reparto raggruppati per gruppo diagnostico </t>
  </si>
  <si>
    <t xml:space="preserve">Sono state considerate tutte le dimissioni con diagnosi principale  codici ICD9CM:   292; 304.0; 304.2-9;  305.2-3; 305.5-7; 305.9; 965.0; 968.5; 969.6; 969.7. </t>
  </si>
  <si>
    <t>Maschi</t>
  </si>
  <si>
    <t>Femmine</t>
  </si>
  <si>
    <t>inferione 18 anni</t>
  </si>
  <si>
    <t>18 - 24 anni</t>
  </si>
  <si>
    <t>25 - 44 anni</t>
  </si>
  <si>
    <t>45 - 64 anni</t>
  </si>
  <si>
    <t>65 - 74 anni</t>
  </si>
  <si>
    <t>(*)   Sono state considerate tutte le dimissioni, con almeno una diagnosi principale e/o secondarie correlate all'uso di droghe (codici ICD-9-CM 292.**, 304.0*, 304.2*-304.9*, 305.2*-305.3*, 305.5*-305.7*, 305.9*, 965.0*, 968.5-968.7)</t>
  </si>
  <si>
    <t>Provenienza del dimesso</t>
  </si>
  <si>
    <t>Altro</t>
  </si>
  <si>
    <t>(**)  Residenze socio-assistenziali, Hospice, strutture psichiatriche, strutture di riabilitazione ex Art. 26 L. 833/1978</t>
  </si>
  <si>
    <t>Età</t>
  </si>
  <si>
    <t>Numero di accessi in pronto soccorso per gruppo diagnostico e fascia di età</t>
  </si>
  <si>
    <t>Totale</t>
  </si>
  <si>
    <t>di cui tempo pieno</t>
  </si>
  <si>
    <t xml:space="preserve">CALABRIA </t>
  </si>
  <si>
    <t>REMUNERAZIONE TEORICA* E ONERE DELLA DEGENZA DELLE DIMISSIONI DROGHE CORRELATE</t>
  </si>
  <si>
    <t>(*) dati provvisori</t>
  </si>
  <si>
    <t>unità equivalenti di tempo pieno</t>
  </si>
  <si>
    <t>Distribuzione % degli accessi in pronto soccorso per gruppo diagnostico e per responsabile invio</t>
  </si>
  <si>
    <t>Responsabile invio in PS</t>
  </si>
  <si>
    <t>Intervento C.O. 118</t>
  </si>
  <si>
    <t>Decisione propria</t>
  </si>
  <si>
    <t>Specialista</t>
  </si>
  <si>
    <t>Medico di continuità assistenziale</t>
  </si>
  <si>
    <t>Trasferito da altro istituto</t>
  </si>
  <si>
    <t>Struttura penitenziaria</t>
  </si>
  <si>
    <r>
      <t xml:space="preserve"> Personale dedicato all’assistenza degli utenti con problemi di dipendenza per profilo professionale e tipo di rapporto di lavoro
</t>
    </r>
    <r>
      <rPr>
        <i/>
        <sz val="11"/>
        <rFont val="Arial"/>
        <family val="2"/>
      </rPr>
      <t xml:space="preserve"> Fonte: Conto annuale - Tabella 1SD al 31/12/2017</t>
    </r>
  </si>
  <si>
    <t>Medicina generale</t>
  </si>
  <si>
    <t>Astanteria</t>
  </si>
  <si>
    <t>Neurologia</t>
  </si>
  <si>
    <t>Geriatria</t>
  </si>
  <si>
    <t>Allergologia</t>
  </si>
  <si>
    <t>Terapia intensiva</t>
  </si>
  <si>
    <t>Psichiatria</t>
  </si>
  <si>
    <t>Cardiologia</t>
  </si>
  <si>
    <t>Ricovero al momento della nascita</t>
  </si>
  <si>
    <t>Pronto soccorso</t>
  </si>
  <si>
    <t>Paziente inviato all'istituto di cura con proposta di un medico</t>
  </si>
  <si>
    <t>Ricovero programmato dallo  stesso  istituto di cura</t>
  </si>
  <si>
    <t>Paziente trasferito da un istituto di cura pubblico</t>
  </si>
  <si>
    <t>Paziente  trasferito da un istituto di cura privato accreditato</t>
  </si>
  <si>
    <t>Paziente  trasferito da un istituto di cura privato non accreditato</t>
  </si>
  <si>
    <t>Trasferimento interno all'istituto da altra attività o altro regime</t>
  </si>
  <si>
    <t>Carcere</t>
  </si>
  <si>
    <t xml:space="preserve">Paziente proveniente da struttura residenziale territoriale (**) </t>
  </si>
  <si>
    <t>Paziente senza proposta di ricovero di un medico e non da PS</t>
  </si>
  <si>
    <t>Provenienza OBI</t>
  </si>
  <si>
    <t>Nuovi</t>
  </si>
  <si>
    <t>Gia' in carico o rientrati</t>
  </si>
  <si>
    <t>MASCHIO</t>
  </si>
  <si>
    <t>FEMMINA</t>
  </si>
  <si>
    <t>NON NOTO/NON RISULTA</t>
  </si>
  <si>
    <t>PROV. AUTON. BOLZANO</t>
  </si>
  <si>
    <t>PROV. AUTON. TRENTO</t>
  </si>
  <si>
    <t>Area geografica</t>
  </si>
  <si>
    <t>Italia</t>
  </si>
  <si>
    <t xml:space="preserve">Unione europea </t>
  </si>
  <si>
    <t>Europa centro orientale</t>
  </si>
  <si>
    <t xml:space="preserve">Altri paesi europei </t>
  </si>
  <si>
    <t xml:space="preserve">Oceania </t>
  </si>
  <si>
    <t>APOLIDE</t>
  </si>
  <si>
    <t>NON NOTO</t>
  </si>
  <si>
    <t>Territori Palestinesi Occupati</t>
  </si>
  <si>
    <t>Celibe</t>
  </si>
  <si>
    <t>Coniugato</t>
  </si>
  <si>
    <t>Divorziato</t>
  </si>
  <si>
    <t>Nubile</t>
  </si>
  <si>
    <t>Separato</t>
  </si>
  <si>
    <t>Vedovo</t>
  </si>
  <si>
    <t>Non rilevato</t>
  </si>
  <si>
    <t>n°</t>
  </si>
  <si>
    <t>Solo</t>
  </si>
  <si>
    <t>Con la famiglia di origine (genitori, etc)</t>
  </si>
  <si>
    <t>Con il patner/figli</t>
  </si>
  <si>
    <t>Con amici o altre persone (senza legami di parentela)</t>
  </si>
  <si>
    <t>In carcere</t>
  </si>
  <si>
    <t xml:space="preserve"> In istituzioni/luoghi protetti</t>
  </si>
  <si>
    <t>Non noto/Non rilevato</t>
  </si>
  <si>
    <t>Non vive con i figli</t>
  </si>
  <si>
    <t>Vive con i figli</t>
  </si>
  <si>
    <t>Senza figli</t>
  </si>
  <si>
    <t>Dimora stabile</t>
  </si>
  <si>
    <t>Senza fissa dimora e/o senza tetto</t>
  </si>
  <si>
    <t>In detenzione</t>
  </si>
  <si>
    <t>Nessuno (ISCED 0)</t>
  </si>
  <si>
    <t>Licenza elementare (ISCED 1)</t>
  </si>
  <si>
    <t>Non noto/non rilevato</t>
  </si>
  <si>
    <t>Occupati occasionalmente</t>
  </si>
  <si>
    <t>Occupati regolarmente</t>
  </si>
  <si>
    <t>Studenti</t>
  </si>
  <si>
    <t>Disoccupati/scoraggiati</t>
  </si>
  <si>
    <t>Riceventi benefit sociali/pensionti/casalinghe/disabili</t>
  </si>
  <si>
    <t xml:space="preserve">Distribuzione degli utenti trattati per genere e area geografica </t>
  </si>
  <si>
    <t>Distribuzione regionale degli utenti in trattamento per genere</t>
  </si>
  <si>
    <t xml:space="preserve">Distribuzione regionale degli utenti trattati per stato civile –Utenti totali  </t>
  </si>
  <si>
    <t xml:space="preserve">Distribuzione regionale degli utenti trattati per condizione abitativa e convivenza – Utenti totali </t>
  </si>
  <si>
    <t xml:space="preserve">Distribuzione regionale degli utenti trattati per condizione abitativa e convivenza con figli – Utenti totali </t>
  </si>
  <si>
    <t xml:space="preserve">Distribuzione regionale degli utenti trattati per condizione abitativa (dove) – Utenti totali </t>
  </si>
  <si>
    <t xml:space="preserve">Distribuzione regionale degli utenti trattati per titolo di studio - Utenti totali </t>
  </si>
  <si>
    <t xml:space="preserve">Distribuzione regionale degli utenti trattati per condizione professionale - Utenti totali </t>
  </si>
  <si>
    <t xml:space="preserve">Distribuzione degli utenti trattati per sostanza primaria e per genere – valori assoluti </t>
  </si>
  <si>
    <t>Categoria Sostanza</t>
  </si>
  <si>
    <t>Sostanza</t>
  </si>
  <si>
    <t>Nuovi utenti</t>
  </si>
  <si>
    <t>Utenti già in carico</t>
  </si>
  <si>
    <t>Totale utenti</t>
  </si>
  <si>
    <t>OPPIACEI</t>
  </si>
  <si>
    <t>Eroina</t>
  </si>
  <si>
    <t>Metadone non prescritto</t>
  </si>
  <si>
    <t>Buprenorfina non prescritta</t>
  </si>
  <si>
    <t>Altri oppiacei</t>
  </si>
  <si>
    <t>Totale Oppiacei</t>
  </si>
  <si>
    <t>COCAINA</t>
  </si>
  <si>
    <t>Cocaina (polvere)</t>
  </si>
  <si>
    <t xml:space="preserve">Crack </t>
  </si>
  <si>
    <t>Totale Cocaina</t>
  </si>
  <si>
    <t>STIMOLANTI</t>
  </si>
  <si>
    <t xml:space="preserve">Anfetamine </t>
  </si>
  <si>
    <t>Metamfetamine</t>
  </si>
  <si>
    <t>Ecstasy ed analoghi</t>
  </si>
  <si>
    <t>Altri stimolanti</t>
  </si>
  <si>
    <t xml:space="preserve">Totale Stimolanti </t>
  </si>
  <si>
    <t>IPNOTICI E SEDATIVI</t>
  </si>
  <si>
    <t>Barbiturici non prescritti</t>
  </si>
  <si>
    <t>Benzodiazepine non prescritte</t>
  </si>
  <si>
    <t>GHB / GBL</t>
  </si>
  <si>
    <t>Altri ipnotici e sedativi</t>
  </si>
  <si>
    <t>Totale Ipnotici e Sedativi</t>
  </si>
  <si>
    <t>ALLUCINOGENI</t>
  </si>
  <si>
    <t>LSD</t>
  </si>
  <si>
    <t>Ketamine</t>
  </si>
  <si>
    <t>Altri allucinogeni</t>
  </si>
  <si>
    <t>Totale Allucinogeni</t>
  </si>
  <si>
    <t>INALANTI VOLATILI</t>
  </si>
  <si>
    <t>Inalanti volatili</t>
  </si>
  <si>
    <t>Totale Inalanti Volatili</t>
  </si>
  <si>
    <t>CANNABINOIDI</t>
  </si>
  <si>
    <t>Cannabinoidi</t>
  </si>
  <si>
    <t>Totale Cannabinoidi</t>
  </si>
  <si>
    <t>ALTRE DIPENDENZE</t>
  </si>
  <si>
    <t>Altre sostanze</t>
  </si>
  <si>
    <t>Totale Altre Dipendenze</t>
  </si>
  <si>
    <r>
      <t xml:space="preserve">Distribuzione degli utenti trattati per classi di età –Utenti totali -  </t>
    </r>
    <r>
      <rPr>
        <b/>
        <i/>
        <sz val="9"/>
        <color theme="1"/>
        <rFont val="Times New Roman"/>
        <family val="1"/>
      </rPr>
      <t xml:space="preserve"> </t>
    </r>
  </si>
  <si>
    <t>La fascia di età si riferisce a quella del trattamento in corso</t>
  </si>
  <si>
    <t>CLASSI DI ETA'</t>
  </si>
  <si>
    <t>NUOVI UTENTI</t>
  </si>
  <si>
    <t>UTENTI GIA' IN CARICO</t>
  </si>
  <si>
    <t>MENO DI 15 ANNI</t>
  </si>
  <si>
    <t>DA 15 A 19 ANNI</t>
  </si>
  <si>
    <t xml:space="preserve">DA 20  A 24 ANNI </t>
  </si>
  <si>
    <t>DA 25 A 29 ANNI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</si>
  <si>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</si>
  <si>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</si>
  <si>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</si>
  <si>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</si>
  <si>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</si>
  <si>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</si>
  <si>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</si>
  <si>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 xml:space="preserve">65 ANNI E OLTRE     </t>
  </si>
  <si>
    <t>Distribuzione degli utenti per classi di età</t>
  </si>
  <si>
    <r>
      <t>Distribuzione degli utenti trattati per classi di età –Nuovi utenti e</t>
    </r>
    <r>
      <rPr>
        <b/>
        <i/>
        <sz val="9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Utenti già in carico</t>
    </r>
  </si>
  <si>
    <t>Utenti</t>
  </si>
  <si>
    <t>Totale Nuovi utenti</t>
  </si>
  <si>
    <t xml:space="preserve">Distribuzione degli utenti trattati per età al primo uso - Utenti totali </t>
  </si>
  <si>
    <t>DA 15 ANNI A 19 ANNI</t>
  </si>
  <si>
    <t xml:space="preserve">DA 20 ANNI A 24 ANNI </t>
  </si>
  <si>
    <t>DA 25 ANNI A 29 ANNI</t>
  </si>
  <si>
    <t>DA 30 ANNI A 34 ANNI</t>
  </si>
  <si>
    <t>DA 35 ANNI A 39 ANNI</t>
  </si>
  <si>
    <t>DA 40 ANNI A 44 ANNI</t>
  </si>
  <si>
    <t>DA 45 ANNI A 49 ANNI</t>
  </si>
  <si>
    <t>DA 50 ANNI A 54 ANNI</t>
  </si>
  <si>
    <t>DA 55 ANNI A 59 ANNI</t>
  </si>
  <si>
    <t>DA 60 ANNI A 64 ANNI</t>
  </si>
  <si>
    <t>Non noto/Non risulta</t>
  </si>
  <si>
    <r>
      <t>Distribuzione degli utenti trattati per età al primo uso - Nuovi utenti e</t>
    </r>
    <r>
      <rPr>
        <b/>
        <i/>
        <sz val="9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>Utenti già in carico</t>
    </r>
  </si>
  <si>
    <t>Categoria sostanza</t>
  </si>
  <si>
    <t xml:space="preserve">Distribuzione degli utenti trattati per classi di età –Utenti totali -   </t>
  </si>
  <si>
    <t>La fascia di età si riferisce a quella del primo trattamento</t>
  </si>
  <si>
    <t xml:space="preserve">Distribuzione degli utenti trattati per età media  –Utenti totali </t>
  </si>
  <si>
    <t xml:space="preserve">Mean  age at entering current treatment </t>
  </si>
  <si>
    <t xml:space="preserve"> Standard deviation of the  age at entering current treatment</t>
  </si>
  <si>
    <t xml:space="preserve">Number of clients with valid information for age at entering current treatment </t>
  </si>
  <si>
    <t>Mean age at first use</t>
  </si>
  <si>
    <t>Standard deviation of the age at first use</t>
  </si>
  <si>
    <t>Number of clients with valid information for age at first use</t>
  </si>
  <si>
    <t>Mean lag to current treatment (years)</t>
  </si>
  <si>
    <t>Standard deviation of the  lag to  current treatment (years)</t>
  </si>
  <si>
    <t>Number of clients with valid information both for age at entering current treatment and age at first use (years)</t>
  </si>
  <si>
    <t xml:space="preserve">Distribuzione degli utenti trattati per modalità di accesso al trattamento </t>
  </si>
  <si>
    <t>Medico di medicina generale</t>
  </si>
  <si>
    <t>Altri servizi sanitari, medici o sociali</t>
  </si>
  <si>
    <t>Scuola</t>
  </si>
  <si>
    <t xml:space="preserve">Distribuzione degli utenti trattati per modalità di assunzione - Utenti totali </t>
  </si>
  <si>
    <t>iniettata</t>
  </si>
  <si>
    <t>orale</t>
  </si>
  <si>
    <t>sniffata</t>
  </si>
  <si>
    <t>più vie di assunzione</t>
  </si>
  <si>
    <t>altro</t>
  </si>
  <si>
    <t>inapplicabile</t>
  </si>
  <si>
    <t>Anfetamine non prescitte</t>
  </si>
  <si>
    <t xml:space="preserve">Distribuzione degli utenti trattati per frequenza di assunzione - Utenti totali </t>
  </si>
  <si>
    <t>Quotidiano</t>
  </si>
  <si>
    <t>4-6 giorni a settimana</t>
  </si>
  <si>
    <t>2-3 giorni a settimana</t>
  </si>
  <si>
    <t>Una volta a settimana o meno</t>
  </si>
  <si>
    <t>Non usata negli ultimi 30 giorni</t>
  </si>
  <si>
    <t xml:space="preserve">Distribuzione degli utenti trattati per anni trascorsi dalla prima assunzione iniettiva - Utenti totali </t>
  </si>
  <si>
    <t xml:space="preserve">Distribuzione degli utenti trattati per comportamento iniettivo - Utenti totali </t>
  </si>
  <si>
    <t>Fascia di Età</t>
  </si>
  <si>
    <t>Tempo trascorso dalla prima assunzione iniettiva</t>
  </si>
  <si>
    <t>&lt; 2 anni</t>
  </si>
  <si>
    <t>2 - 5 anni</t>
  </si>
  <si>
    <t>5 - 10 anni</t>
  </si>
  <si>
    <t>10 e più anni</t>
  </si>
  <si>
    <t>15 - 19 anni</t>
  </si>
  <si>
    <t>20 - 24 anni</t>
  </si>
  <si>
    <t>25 - 29 anni</t>
  </si>
  <si>
    <t>30 - 34 anni</t>
  </si>
  <si>
    <t>35 - 39 anni</t>
  </si>
  <si>
    <t>40 - 44 anni</t>
  </si>
  <si>
    <t>45 - 49 anni</t>
  </si>
  <si>
    <t>50 - 54 anni</t>
  </si>
  <si>
    <t>55 - 59 anni</t>
  </si>
  <si>
    <t>60 - 64 anni</t>
  </si>
  <si>
    <t>65 anni e oltre</t>
  </si>
  <si>
    <t>Si</t>
  </si>
  <si>
    <t>No</t>
  </si>
  <si>
    <t>Gia' in carico</t>
  </si>
  <si>
    <t>Primo trattamento nella vita</t>
  </si>
  <si>
    <r>
      <t xml:space="preserve">– </t>
    </r>
    <r>
      <rPr>
        <i/>
        <sz val="9"/>
        <color theme="1"/>
        <rFont val="Times New Roman"/>
        <family val="1"/>
      </rPr>
      <t>Distribuzione degli utenti trattati per poliassunzione</t>
    </r>
  </si>
  <si>
    <t>Alcool</t>
  </si>
  <si>
    <t>Distribuzione degli utenti trattati per poliassunzione- Utenti totali - valori percentuali</t>
  </si>
  <si>
    <r>
      <t>a)</t>
    </r>
    <r>
      <rPr>
        <b/>
        <i/>
        <sz val="7"/>
        <color theme="1"/>
        <rFont val="Times New Roman"/>
        <family val="1"/>
      </rPr>
      <t xml:space="preserve">       </t>
    </r>
    <r>
      <rPr>
        <i/>
        <sz val="9"/>
        <color theme="1"/>
        <rFont val="Times New Roman"/>
        <family val="1"/>
      </rPr>
      <t xml:space="preserve">SOSTANZA PRIMARIA </t>
    </r>
    <r>
      <rPr>
        <b/>
        <i/>
        <u/>
        <sz val="9"/>
        <color theme="1"/>
        <rFont val="Times New Roman"/>
        <family val="1"/>
      </rPr>
      <t>OPPIACEI</t>
    </r>
  </si>
  <si>
    <t>Nessuna</t>
  </si>
  <si>
    <t>Cocaina</t>
  </si>
  <si>
    <t>Crack</t>
  </si>
  <si>
    <t>Ipnotici e Sedativi</t>
  </si>
  <si>
    <r>
      <t>a)</t>
    </r>
    <r>
      <rPr>
        <b/>
        <i/>
        <sz val="7"/>
        <color theme="1"/>
        <rFont val="Times New Roman"/>
        <family val="1"/>
      </rPr>
      <t xml:space="preserve">       </t>
    </r>
    <r>
      <rPr>
        <i/>
        <sz val="9"/>
        <color theme="1"/>
        <rFont val="Times New Roman"/>
        <family val="1"/>
      </rPr>
      <t xml:space="preserve">SOSTANZA PRIMARIA </t>
    </r>
    <r>
      <rPr>
        <b/>
        <i/>
        <u/>
        <sz val="9"/>
        <color theme="1"/>
        <rFont val="Times New Roman"/>
        <family val="1"/>
      </rPr>
      <t>COCAINA</t>
    </r>
  </si>
  <si>
    <r>
      <t>a)</t>
    </r>
    <r>
      <rPr>
        <i/>
        <sz val="7"/>
        <color theme="1"/>
        <rFont val="Times New Roman"/>
        <family val="1"/>
      </rPr>
      <t xml:space="preserve">       </t>
    </r>
    <r>
      <rPr>
        <i/>
        <sz val="9"/>
        <color theme="1"/>
        <rFont val="Times New Roman"/>
        <family val="1"/>
      </rPr>
      <t xml:space="preserve">SOSTANZA PRIMARIA </t>
    </r>
    <r>
      <rPr>
        <b/>
        <i/>
        <u/>
        <sz val="9"/>
        <color theme="1"/>
        <rFont val="Times New Roman"/>
        <family val="1"/>
      </rPr>
      <t>CANNABIS</t>
    </r>
  </si>
  <si>
    <t>Distribuzione degli utenti trattati per diagnosi relativa alla sostanza d’abuso (uso, abuso, dipendenza)</t>
  </si>
  <si>
    <t>Diagnosi relativa alla sostanza primaria</t>
  </si>
  <si>
    <t>Utenti gia' in carico</t>
  </si>
  <si>
    <t>Uso</t>
  </si>
  <si>
    <t>Abuso</t>
  </si>
  <si>
    <t>Dipendenza</t>
  </si>
  <si>
    <t xml:space="preserve">Numero di prestazioni e numero di prestazioni per utente per tipologia di prestazione erogata </t>
  </si>
  <si>
    <r>
      <t>Utenti per numerosità delle tipologie di prestazione</t>
    </r>
    <r>
      <rPr>
        <sz val="12"/>
        <color theme="1"/>
        <rFont val="Times New Roman"/>
        <family val="1"/>
      </rPr>
      <t xml:space="preserve"> </t>
    </r>
  </si>
  <si>
    <t>Distribuzione delle prestazioni per sede</t>
  </si>
  <si>
    <t>Trattamento sostitutivo</t>
  </si>
  <si>
    <t>Distribuzione percentuale degli utenti trattati per tipologia di patologia psichiatrica concomitante</t>
  </si>
  <si>
    <t>Distribuzione regionale degli utenti trattati per tipologia di patologia psichiatrica concomitante</t>
  </si>
  <si>
    <t>Sanitario</t>
  </si>
  <si>
    <t>Farmacologico</t>
  </si>
  <si>
    <t>Psicosociale</t>
  </si>
  <si>
    <t>v.a</t>
  </si>
  <si>
    <t>prestazione per utente</t>
  </si>
  <si>
    <t>1 tipo</t>
  </si>
  <si>
    <t>2 tipi</t>
  </si>
  <si>
    <t>3 tipi</t>
  </si>
  <si>
    <t>4 o + tipi</t>
  </si>
  <si>
    <t xml:space="preserve"> PROV. AUTON. BOLZANO</t>
  </si>
  <si>
    <t>Gruppo di prestazione</t>
  </si>
  <si>
    <t>Prestazione</t>
  </si>
  <si>
    <t>Ser.D.</t>
  </si>
  <si>
    <t>Struttura ospedaliera</t>
  </si>
  <si>
    <t>Comunita' terapeutica</t>
  </si>
  <si>
    <t>Visite</t>
  </si>
  <si>
    <t>Interventi di prevenzione delle patologie correlate</t>
  </si>
  <si>
    <t>Esami e procedure cliniche</t>
  </si>
  <si>
    <t>Somministrazione farmaci e vaccini</t>
  </si>
  <si>
    <t>Colloqui di assistenza</t>
  </si>
  <si>
    <t>Interventi psicoterapeutici</t>
  </si>
  <si>
    <t>Interventi socio/educativi</t>
  </si>
  <si>
    <t>Test psicologici</t>
  </si>
  <si>
    <t>Attività di reinserimento</t>
  </si>
  <si>
    <t>Accompagnamento paziente</t>
  </si>
  <si>
    <t>Inserimento in Comunità</t>
  </si>
  <si>
    <t>Inserimento in comunita'</t>
  </si>
  <si>
    <t>Relazioni sul caso, prescrizioni e certificazioni</t>
  </si>
  <si>
    <t>Colloqui di prevenzione</t>
  </si>
  <si>
    <t>Predisposizione/revisione programma terapeutico individuale e negoziazione terapeutica</t>
  </si>
  <si>
    <t>Prestazioni alberghiere</t>
  </si>
  <si>
    <t>Prestazioni straordinarie di carattere economico</t>
  </si>
  <si>
    <t>Schizofrenia e altre psicosi funzionali</t>
  </si>
  <si>
    <t>Mania e disturbi affettivi bipolari</t>
  </si>
  <si>
    <t>Depressione</t>
  </si>
  <si>
    <t>Sindromi nevrotiche e somatoformi</t>
  </si>
  <si>
    <t>Disturbi della personalità e del comportamento</t>
  </si>
  <si>
    <t>Alcolismo e tossicomanie</t>
  </si>
  <si>
    <t>Demenze e disturbi mentali organici</t>
  </si>
  <si>
    <t>Ritardo mentale</t>
  </si>
  <si>
    <t>Altri disturbi psichici</t>
  </si>
  <si>
    <t>mai</t>
  </si>
  <si>
    <t>almeno una volta nella vita</t>
  </si>
  <si>
    <t>tuttora uso per via iniettiva</t>
  </si>
  <si>
    <t>non vuole rispondere</t>
  </si>
  <si>
    <t>non noto/ non risulta</t>
  </si>
  <si>
    <t xml:space="preserve">N. Ser.D. </t>
  </si>
  <si>
    <t>N. sedi erogazione prestazioni</t>
  </si>
  <si>
    <t>Piemonte</t>
  </si>
  <si>
    <t>Val d'Aosta</t>
  </si>
  <si>
    <t>Lombardia</t>
  </si>
  <si>
    <t>Bolzano</t>
  </si>
  <si>
    <t>Trento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</si>
  <si>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</si>
  <si>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</si>
  <si>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</si>
  <si>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</si>
  <si>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</si>
  <si>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</si>
  <si>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</si>
  <si>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</si>
  <si>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</si>
  <si>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</si>
  <si>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</si>
  <si>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</si>
  <si>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</si>
  <si>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</si>
  <si>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</si>
  <si>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</si>
  <si>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Fentanil non prescritto</t>
  </si>
  <si>
    <t>Mai stato in OST</t>
  </si>
  <si>
    <t>Stato in OST</t>
  </si>
  <si>
    <t>Non noto</t>
  </si>
  <si>
    <t xml:space="preserve">Numero Testati </t>
  </si>
  <si>
    <t xml:space="preserve">Numero Positivi </t>
  </si>
  <si>
    <t xml:space="preserve"> Totale Utenti </t>
  </si>
  <si>
    <t>% Testati</t>
  </si>
  <si>
    <t>% Positivi</t>
  </si>
  <si>
    <t>Utenti Sottoposti al test HIV</t>
  </si>
  <si>
    <t>Utenti sottoposti al test HBV</t>
  </si>
  <si>
    <t>-</t>
  </si>
  <si>
    <t>Utenti sottoposti al test HCV</t>
  </si>
  <si>
    <t>HIV</t>
  </si>
  <si>
    <t>HBV</t>
  </si>
  <si>
    <t>HCV</t>
  </si>
  <si>
    <t>utenti risultati positivi rispetto a quelli testati per i test HIV,HBV e HCV (%)</t>
  </si>
  <si>
    <t>almeno una volta negli ultimi 12 mesi (ma non negli ultimi 30 giorni)</t>
  </si>
  <si>
    <t>almeno una volta nella vita (ma non negli ultimi 12 mesi)</t>
  </si>
  <si>
    <t>totale</t>
  </si>
  <si>
    <t>mai testato</t>
  </si>
  <si>
    <t>testato, ma non negli ultimi 12 mesi</t>
  </si>
  <si>
    <t>testato negli ultimi 12 mesi</t>
  </si>
  <si>
    <r>
      <t>Utenti trattati sottoposti al test HIV per comportamento iniettivo</t>
    </r>
    <r>
      <rPr>
        <sz val="12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 xml:space="preserve">– Utenti totali </t>
    </r>
  </si>
  <si>
    <r>
      <t>Utenti trattati sottoposti al test HCV per comportamento iniettivo</t>
    </r>
    <r>
      <rPr>
        <sz val="12"/>
        <color theme="1"/>
        <rFont val="Times New Roman"/>
        <family val="1"/>
      </rPr>
      <t xml:space="preserve"> </t>
    </r>
  </si>
  <si>
    <t>mai condiviso un ago o una siringa</t>
  </si>
  <si>
    <t>condiviso un ago o una siringa almeno una volta nella vita</t>
  </si>
  <si>
    <t>non noto/mancante</t>
  </si>
  <si>
    <r>
      <t>Utenti per condivisione siringhe e frequenza di uso iniettivo</t>
    </r>
    <r>
      <rPr>
        <sz val="12"/>
        <color theme="1"/>
        <rFont val="Times New Roman"/>
        <family val="1"/>
      </rPr>
      <t xml:space="preserve"> </t>
    </r>
    <r>
      <rPr>
        <i/>
        <sz val="9"/>
        <color theme="1"/>
        <rFont val="Times New Roman"/>
        <family val="1"/>
      </rPr>
      <t xml:space="preserve">– Utenti totali </t>
    </r>
  </si>
  <si>
    <t>Livello secondario (ISCED 2 e ISCED 3)</t>
  </si>
  <si>
    <t>Livelli più alti (da ISCED 4 a ISCED 6)</t>
  </si>
  <si>
    <t>Magistratura/ libertà vigilata/forze dell'ordine</t>
  </si>
  <si>
    <t>Altro centro di trattamento</t>
  </si>
  <si>
    <t>Accesso volontario, attraverso familiari, amici, ecc .</t>
  </si>
  <si>
    <t>Non noto/ mancante</t>
  </si>
  <si>
    <t>CALABRIA (*)</t>
  </si>
  <si>
    <t>Pediatria</t>
  </si>
  <si>
    <t>Neuropsichiatria infantile</t>
  </si>
  <si>
    <t>Medico medicina generale/ Pediatra libera scelta</t>
  </si>
  <si>
    <t>Catitone sintetico</t>
  </si>
  <si>
    <t>Catinone sintetico</t>
  </si>
  <si>
    <t xml:space="preserve"> </t>
  </si>
  <si>
    <t>Tipologia di utenti</t>
  </si>
  <si>
    <t>minore di 15 anni</t>
  </si>
  <si>
    <r>
      <t>Distribuzione degli utenti trattati per poliassunzione- Utenti totali-</t>
    </r>
    <r>
      <rPr>
        <b/>
        <sz val="9"/>
        <color theme="1"/>
        <rFont val="Tahoma"/>
        <family val="2"/>
      </rPr>
      <t xml:space="preserve"> </t>
    </r>
    <r>
      <rPr>
        <i/>
        <sz val="9"/>
        <color theme="1"/>
        <rFont val="Times New Roman"/>
        <family val="1"/>
      </rPr>
      <t>valori percentuali</t>
    </r>
  </si>
  <si>
    <t>Sostanza primaria</t>
  </si>
  <si>
    <t>Sostanza secondaria</t>
  </si>
  <si>
    <t>Principale sostanza secondaria</t>
  </si>
  <si>
    <t>Altre sostanze secondarie</t>
  </si>
  <si>
    <t>Anfetamine/ Metamf.</t>
  </si>
  <si>
    <t>Anfetamine/   Metamf.</t>
  </si>
  <si>
    <t>Fonte - TAB 1SD Conto Annuale al 31/12/2019</t>
  </si>
  <si>
    <t>Africa centro meridionale</t>
  </si>
  <si>
    <t>Africa occidentale</t>
  </si>
  <si>
    <t>Africa orientale</t>
  </si>
  <si>
    <t>Africa settentrionale</t>
  </si>
  <si>
    <t>America centro meridionale</t>
  </si>
  <si>
    <t>America settentrionale</t>
  </si>
  <si>
    <t>Asia centro meridionale</t>
  </si>
  <si>
    <t>Asia occidentale</t>
  </si>
  <si>
    <t>Asia orientale</t>
  </si>
  <si>
    <t>fumata/ inalata</t>
  </si>
  <si>
    <t>Videochiamata</t>
  </si>
  <si>
    <t>Telefonata significativa (durata superiore ai 15 minuti)</t>
  </si>
  <si>
    <r>
      <t>Patologia concomitante</t>
    </r>
    <r>
      <rPr>
        <b/>
        <sz val="12"/>
        <rFont val="Tahoma"/>
        <family val="2"/>
      </rPr>
      <t xml:space="preserve"> </t>
    </r>
  </si>
  <si>
    <t>Utenti (%)</t>
  </si>
  <si>
    <t xml:space="preserve"> Mania e disturbi affettivi bipolari</t>
  </si>
  <si>
    <t xml:space="preserve"> Depressione</t>
  </si>
  <si>
    <t>Unità coronarica</t>
  </si>
  <si>
    <t>CAMPANIA (*)</t>
  </si>
  <si>
    <r>
      <t xml:space="preserve">Fonte - L.A. 2020; SDO </t>
    </r>
    <r>
      <rPr>
        <sz val="9"/>
        <rFont val="Arial"/>
        <family val="2"/>
        <scheme val="minor"/>
      </rPr>
      <t>2020</t>
    </r>
  </si>
  <si>
    <t>Fonte - TAB 1SD Conto Annuale al 31/12/2020</t>
  </si>
  <si>
    <r>
      <t xml:space="preserve"> Personale dedicato all’assistenza degli utenti con problemi di dipendenza per profilo professionale e tipo di rapporto di lavoro (tassi * 100.000 abitanti)
</t>
    </r>
    <r>
      <rPr>
        <i/>
        <sz val="11"/>
        <color indexed="9"/>
        <rFont val="Arial"/>
        <family val="2"/>
      </rPr>
      <t xml:space="preserve"> Fonte: Conto annuale - Tabella 1SD al 31/12/2020</t>
    </r>
  </si>
  <si>
    <t>Fonte - SDO 2021</t>
  </si>
  <si>
    <t>DISTRIBUZIONE REGIONALE DELLE DIMISSIONI E RELATIVA DEGENZA 2021</t>
  </si>
  <si>
    <t xml:space="preserve"> Distribuzione per  delle dimissioni con diagnosi correlate all'uso di droghe (*), per regime di ricovero  e fasce d'età - Anni 2015-2021</t>
  </si>
  <si>
    <t>Distribuzione per struttura di ricovero e provenienza del dimesso  - Anno 2021</t>
  </si>
  <si>
    <t>Utenti in Trattamento sostitutivo per tipologia, classi di età e genere</t>
  </si>
  <si>
    <t>Classi di età</t>
  </si>
  <si>
    <t>Buprenorfina</t>
  </si>
  <si>
    <t>Totale Buprenorfina</t>
  </si>
  <si>
    <t>Metadone</t>
  </si>
  <si>
    <t>Totale Metadone</t>
  </si>
  <si>
    <t>Suboxone (buprenorfina/naloxone)</t>
  </si>
  <si>
    <t>Totale Suboxone (buprenorfina/naloxone)</t>
  </si>
  <si>
    <t>15-19 anni</t>
  </si>
  <si>
    <t>20-24 anni</t>
  </si>
  <si>
    <t>25-29 anni</t>
  </si>
  <si>
    <t>30-34 anni</t>
  </si>
  <si>
    <t>35-39 anni</t>
  </si>
  <si>
    <t>40-44 anni</t>
  </si>
  <si>
    <t>45-49 anni</t>
  </si>
  <si>
    <t>50-54 anni</t>
  </si>
  <si>
    <t>55-59 anni</t>
  </si>
  <si>
    <t>60-64 anni</t>
  </si>
  <si>
    <t xml:space="preserve">   ≥ 65 anni  </t>
  </si>
  <si>
    <t>Utenti con comportamento iniettivo per classi di età e genere</t>
  </si>
  <si>
    <t>N°</t>
  </si>
  <si>
    <t>GENERE</t>
  </si>
  <si>
    <t>&lt;=19 anni</t>
  </si>
  <si>
    <t>40-49 anni</t>
  </si>
  <si>
    <t>&gt;= 50 anni</t>
  </si>
  <si>
    <t>Utenti trattati sottoposti al test HIV per comportamento iniettivo</t>
  </si>
  <si>
    <t xml:space="preserve">COMPORTAMENTO INIETTIVO </t>
  </si>
  <si>
    <t>Utenti trattati sottoposti al test HCV per comportamento iniettivo</t>
  </si>
  <si>
    <t>Totali</t>
  </si>
  <si>
    <t>n° testati</t>
  </si>
  <si>
    <t>% testati</t>
  </si>
  <si>
    <t>n° HCV positivi</t>
  </si>
  <si>
    <t xml:space="preserve">% HCV positivi </t>
  </si>
  <si>
    <t xml:space="preserve">n° testati </t>
  </si>
  <si>
    <t>% HCV positivi</t>
  </si>
  <si>
    <t xml:space="preserve">Utenti iniettivi sottoposti al test HCV </t>
  </si>
  <si>
    <t xml:space="preserve">Utenti iniettivi sottoposti al test HBV </t>
  </si>
  <si>
    <t>n° HBV positivi</t>
  </si>
  <si>
    <t xml:space="preserve">% HBV positivi </t>
  </si>
  <si>
    <t xml:space="preserve">n° HBV positivi </t>
  </si>
  <si>
    <t>Utenti iniettivi con USO PRIMARIO DI OPPIACEI sottoposti al test HCV e al test HBV</t>
  </si>
  <si>
    <t>USO PRIMARIO OPPIACEI</t>
  </si>
  <si>
    <t>Numero di iniettivi positivi</t>
  </si>
  <si>
    <t>Numero di iniettivi  testati (solo test validi)</t>
  </si>
  <si>
    <t>Percentuale di iniettivi  testati risultati positivi</t>
  </si>
  <si>
    <t>Utenti iniettivi per TIPO DI TRATTAMENTO (primo, successivo al primo) sottoposti al test HCV e al test HBV</t>
  </si>
  <si>
    <t>PRIMO TRATTAMENTO</t>
  </si>
  <si>
    <t>Percentuale di iniettivi testati risultati positivi</t>
  </si>
  <si>
    <t>NON PRIMO TRATTAMENTO</t>
  </si>
  <si>
    <t>Fascia età</t>
  </si>
  <si>
    <t>meno di 20 anni</t>
  </si>
  <si>
    <t>25-34 anni</t>
  </si>
  <si>
    <t>35-64 anni</t>
  </si>
  <si>
    <t>&gt;= 65 anni</t>
  </si>
  <si>
    <t>CANNABIS</t>
  </si>
  <si>
    <t>non noto/non risulta</t>
  </si>
  <si>
    <t>Meno di 20 anni</t>
  </si>
  <si>
    <t xml:space="preserve">ALLUCINOGENI </t>
  </si>
  <si>
    <t>non noto/  non risulta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</si>
</sst>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_);_(* \(#,##0.0\);_(* &quot;-&quot;_);_(@_)"/>
    <numFmt numFmtId="168" formatCode="_-* #,##0_-;\-* #,##0_-;_-* &quot;-&quot;??_-;_-@_-"/>
    <numFmt numFmtId="169" formatCode="0.0%"/>
    <numFmt numFmtId="170" formatCode="_-* #,##0.0_-;\-* #,##0.0_-;_-* &quot;-&quot;??_-;_-@_-"/>
    <numFmt numFmtId="171" formatCode="0.0"/>
    <numFmt numFmtId="172" formatCode="#,##0.0"/>
    <numFmt numFmtId="173" formatCode="#,##0.0%"/>
    <numFmt numFmtId="174" formatCode="#,##0_ ;\-#,##0\ "/>
    <numFmt numFmtId="175" formatCode="#,##0.0_ ;\-#,##0.0\ "/>
    <numFmt numFmtId="176" formatCode="_(* #,##0.00_);_(* \(#,##0.00\);_(* &quot;-&quot;_);_(@_)"/>
    <numFmt numFmtId="177" formatCode="_-* #,##0\ _€_-;\-* #,##0\ _€_-;_-* &quot;-&quot;??\ _€_-;_-@_-"/>
  </numFmts>
  <fonts count="8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color indexed="8"/>
      <name val="Arial"/>
      <family val="2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9"/>
      <color rgb="FF000000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4"/>
      <color rgb="FF595959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i/>
      <sz val="11"/>
      <color indexed="9"/>
      <name val="Arial"/>
      <family val="2"/>
    </font>
    <font>
      <b/>
      <i/>
      <sz val="10"/>
      <name val="Arial"/>
      <family val="2"/>
    </font>
    <font>
      <sz val="20"/>
      <color theme="0"/>
      <name val="Arial"/>
      <family val="2"/>
      <scheme val="minor"/>
    </font>
    <font>
      <sz val="9"/>
      <name val="Arial"/>
      <family val="2"/>
      <scheme val="minor"/>
    </font>
    <font>
      <sz val="16"/>
      <color rgb="FFFF0000"/>
      <name val="Arial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i/>
      <sz val="10"/>
      <color theme="1"/>
      <name val="Calibri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b/>
      <sz val="9"/>
      <color indexed="8"/>
      <name val="Tahoma"/>
      <family val="2"/>
    </font>
    <font>
      <sz val="6"/>
      <color indexed="8"/>
      <name val="Arial"/>
      <family val="2"/>
    </font>
    <font>
      <sz val="7"/>
      <color indexed="8"/>
      <name val="Tahoma"/>
      <family val="2"/>
    </font>
    <font>
      <b/>
      <sz val="9"/>
      <name val="Calibri"/>
      <family val="2"/>
    </font>
    <font>
      <sz val="8"/>
      <color indexed="8"/>
      <name val="Tahoma"/>
      <family val="2"/>
    </font>
    <font>
      <sz val="8"/>
      <color rgb="FF000000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9"/>
      <color theme="1"/>
      <name val="Calibri"/>
      <family val="2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i/>
      <sz val="7"/>
      <color theme="1"/>
      <name val="Times New Roman"/>
      <family val="1"/>
    </font>
    <font>
      <b/>
      <i/>
      <u/>
      <sz val="9"/>
      <color theme="1"/>
      <name val="Times New Roman"/>
      <family val="1"/>
    </font>
    <font>
      <i/>
      <sz val="7"/>
      <color theme="1"/>
      <name val="Times New Roman"/>
      <family val="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9"/>
      <name val="Times New Roman"/>
      <family val="1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Calibri"/>
      <family val="2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</font>
    <font>
      <b/>
      <sz val="12"/>
      <name val="Tahoma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8C00"/>
        <bgColor indexed="64"/>
      </patternFill>
    </fill>
    <fill>
      <patternFill patternType="solid">
        <fgColor rgb="FFFF8C00"/>
        <bgColor indexed="18"/>
      </patternFill>
    </fill>
    <fill>
      <patternFill patternType="solid">
        <fgColor rgb="FFFF8C00"/>
        <bgColor indexed="9"/>
      </patternFill>
    </fill>
    <fill>
      <patternFill patternType="solid">
        <fgColor rgb="FFFF8C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0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FF8C00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medium">
        <color rgb="FFFF8C00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medium">
        <color rgb="FFFF8C00"/>
      </left>
      <right style="thin">
        <color rgb="FFFF8C00"/>
      </right>
      <top style="thin">
        <color rgb="FFFF8C00"/>
      </top>
      <bottom style="medium">
        <color rgb="FFFF8C00"/>
      </bottom>
      <diagonal/>
    </border>
    <border>
      <left/>
      <right style="thick">
        <color rgb="FFFF8C00"/>
      </right>
      <top style="thin">
        <color rgb="FFFF8C00"/>
      </top>
      <bottom style="thin">
        <color rgb="FFFF8C00"/>
      </bottom>
      <diagonal/>
    </border>
    <border>
      <left style="thick">
        <color rgb="FFFF8C00"/>
      </left>
      <right/>
      <top style="thin">
        <color rgb="FFFF8C00"/>
      </top>
      <bottom style="thin">
        <color rgb="FFFF8C00"/>
      </bottom>
      <diagonal/>
    </border>
    <border>
      <left/>
      <right/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thin">
        <color rgb="FFFF8C00"/>
      </right>
      <top/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 style="thin">
        <color rgb="FFFF8C00"/>
      </right>
      <top/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n">
        <color rgb="FFFF8C00"/>
      </right>
      <top style="thin">
        <color rgb="FFFF8C00"/>
      </top>
      <bottom style="thick">
        <color rgb="FFE26B0A"/>
      </bottom>
      <diagonal/>
    </border>
    <border>
      <left style="thin">
        <color rgb="FFFF8C00"/>
      </left>
      <right style="thin">
        <color rgb="FFFF8C00"/>
      </right>
      <top style="thin">
        <color rgb="FFFF8C00"/>
      </top>
      <bottom style="thick">
        <color rgb="FFE26B0A"/>
      </bottom>
      <diagonal/>
    </border>
    <border>
      <left style="thin">
        <color rgb="FFFF8C00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ck">
        <color rgb="FFFF8C00"/>
      </left>
      <right/>
      <top/>
      <bottom style="thin">
        <color rgb="FFFF8C00"/>
      </bottom>
      <diagonal/>
    </border>
    <border>
      <left/>
      <right/>
      <top/>
      <bottom style="thin">
        <color rgb="FFFF8C00"/>
      </bottom>
      <diagonal/>
    </border>
    <border>
      <left/>
      <right style="thick">
        <color rgb="FFFF8C00"/>
      </right>
      <top/>
      <bottom style="thin">
        <color rgb="FFFF8C00"/>
      </bottom>
      <diagonal/>
    </border>
    <border>
      <left style="thick">
        <color rgb="FFE26B0A"/>
      </left>
      <right/>
      <top/>
      <bottom style="thin">
        <color rgb="FFFF8C00"/>
      </bottom>
      <diagonal/>
    </border>
    <border>
      <left style="medium">
        <color rgb="FFFF8C00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/>
      <top style="thin">
        <color rgb="FFFF8C00"/>
      </top>
      <bottom style="thin">
        <color rgb="FFFF8C00"/>
      </bottom>
      <diagonal/>
    </border>
    <border>
      <left style="medium">
        <color rgb="FFFF8C00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/>
      <top style="thin">
        <color rgb="FFFF8C00"/>
      </top>
      <bottom style="thick">
        <color rgb="FFE26B0A"/>
      </bottom>
      <diagonal/>
    </border>
    <border>
      <left style="thick">
        <color rgb="FFFF8C00"/>
      </left>
      <right/>
      <top style="thin">
        <color rgb="FFFF8C00"/>
      </top>
      <bottom style="thick">
        <color rgb="FFE26B0A"/>
      </bottom>
      <diagonal/>
    </border>
    <border>
      <left/>
      <right/>
      <top style="thin">
        <color rgb="FFFF8C00"/>
      </top>
      <bottom style="thick">
        <color rgb="FFE26B0A"/>
      </bottom>
      <diagonal/>
    </border>
    <border>
      <left/>
      <right style="thick">
        <color rgb="FFFF8C00"/>
      </right>
      <top style="thin">
        <color rgb="FFFF8C00"/>
      </top>
      <bottom style="thick">
        <color rgb="FFE26B0A"/>
      </bottom>
      <diagonal/>
    </border>
    <border>
      <left style="medium">
        <color rgb="FFFF8C00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FF8C00"/>
      </top>
      <bottom style="medium">
        <color rgb="FFFF8C00"/>
      </bottom>
      <diagonal/>
    </border>
    <border>
      <left style="medium">
        <color rgb="FFE26B0A"/>
      </left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 style="medium">
        <color rgb="FFE26B0A"/>
      </right>
      <top style="medium">
        <color rgb="FFE26B0A"/>
      </top>
      <bottom style="thin">
        <color rgb="FFE26B0A"/>
      </bottom>
      <diagonal/>
    </border>
    <border>
      <left style="medium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medium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medium">
        <color rgb="FFE26B0A"/>
      </bottom>
      <diagonal/>
    </border>
    <border>
      <left style="thin">
        <color rgb="FFE26B0A"/>
      </left>
      <right style="medium">
        <color rgb="FFE26B0A"/>
      </right>
      <top style="thin">
        <color rgb="FFE26B0A"/>
      </top>
      <bottom style="medium">
        <color rgb="FFE26B0A"/>
      </bottom>
      <diagonal/>
    </border>
    <border>
      <left style="thin">
        <color rgb="FFFF8C00"/>
      </left>
      <right style="thin">
        <color rgb="FFFF8C00"/>
      </right>
      <top/>
      <bottom/>
      <diagonal/>
    </border>
    <border>
      <left style="thick">
        <color rgb="FFE26B0A"/>
      </left>
      <right style="thin">
        <color rgb="FFFF8C00"/>
      </right>
      <top style="thick">
        <color rgb="FFE26B0A"/>
      </top>
      <bottom style="thin">
        <color rgb="FFFF8C00"/>
      </bottom>
      <diagonal/>
    </border>
    <border>
      <left style="thin">
        <color rgb="FFFF8C00"/>
      </left>
      <right style="thin">
        <color rgb="FFFF8C00"/>
      </right>
      <top style="thick">
        <color rgb="FFE26B0A"/>
      </top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 style="thick">
        <color rgb="FFE26B0A"/>
      </top>
      <bottom style="thin">
        <color rgb="FFFF8C00"/>
      </bottom>
      <diagonal/>
    </border>
    <border>
      <left style="medium">
        <color rgb="FFE26B0A"/>
      </left>
      <right/>
      <top style="medium">
        <color rgb="FFE26B0A"/>
      </top>
      <bottom/>
      <diagonal/>
    </border>
    <border>
      <left style="medium">
        <color rgb="FFE26B0A"/>
      </left>
      <right style="thin">
        <color rgb="FFFF8C00"/>
      </right>
      <top/>
      <bottom style="thin">
        <color rgb="FFFF8C00"/>
      </bottom>
      <diagonal/>
    </border>
    <border>
      <left style="medium">
        <color rgb="FFE26B0A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medium">
        <color rgb="FFE26B0A"/>
      </left>
      <right style="thin">
        <color rgb="FFFF8C00"/>
      </right>
      <top style="thin">
        <color rgb="FFFF8C00"/>
      </top>
      <bottom style="medium">
        <color rgb="FFE26B0A"/>
      </bottom>
      <diagonal/>
    </border>
    <border>
      <left style="thin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E26B0A"/>
      </left>
      <right style="medium">
        <color rgb="FFE26B0A"/>
      </right>
      <top/>
      <bottom style="thin">
        <color rgb="FFE26B0A"/>
      </bottom>
      <diagonal/>
    </border>
    <border>
      <left style="medium">
        <color rgb="FFE26B0A"/>
      </left>
      <right/>
      <top/>
      <bottom style="medium">
        <color rgb="FFE26B0A"/>
      </bottom>
      <diagonal/>
    </border>
    <border>
      <left style="thin">
        <color rgb="FFE26B0A"/>
      </left>
      <right/>
      <top style="medium">
        <color rgb="FFE26B0A"/>
      </top>
      <bottom style="thin">
        <color rgb="FFE26B0A"/>
      </bottom>
      <diagonal/>
    </border>
    <border>
      <left/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/>
      <right/>
      <top style="thin">
        <color rgb="FFE26B0A"/>
      </top>
      <bottom style="thin">
        <color rgb="FFE26B0A"/>
      </bottom>
      <diagonal/>
    </border>
    <border>
      <left/>
      <right/>
      <top/>
      <bottom style="thin">
        <color indexed="9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/>
      <diagonal/>
    </border>
    <border>
      <left style="thick">
        <color rgb="FFE26B0A"/>
      </left>
      <right/>
      <top style="thick">
        <color rgb="FFE26B0A"/>
      </top>
      <bottom style="thick">
        <color rgb="FFE26B0A"/>
      </bottom>
      <diagonal/>
    </border>
    <border>
      <left/>
      <right/>
      <top style="thick">
        <color rgb="FFE26B0A"/>
      </top>
      <bottom style="thick">
        <color rgb="FFE26B0A"/>
      </bottom>
      <diagonal/>
    </border>
    <border>
      <left/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/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/>
      <bottom/>
      <diagonal/>
    </border>
    <border>
      <left style="thin">
        <color rgb="FFE26B0A"/>
      </left>
      <right style="thin">
        <color rgb="FFE26B0A"/>
      </right>
      <top style="thick">
        <color rgb="FFE26B0A"/>
      </top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 style="thick">
        <color rgb="FFE26B0A"/>
      </top>
      <bottom style="thin">
        <color rgb="FFE26B0A"/>
      </bottom>
      <diagonal/>
    </border>
    <border>
      <left/>
      <right style="thin">
        <color rgb="FFE26B0A"/>
      </right>
      <top style="thick">
        <color rgb="FFE26B0A"/>
      </top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ck">
        <color rgb="FFE26B0A"/>
      </right>
      <top style="thin">
        <color rgb="FFE26B0A"/>
      </top>
      <bottom/>
      <diagonal/>
    </border>
    <border>
      <left/>
      <right style="thin">
        <color rgb="FFE26B0A"/>
      </right>
      <top style="thin">
        <color rgb="FFE26B0A"/>
      </top>
      <bottom/>
      <diagonal/>
    </border>
    <border>
      <left style="thin">
        <color rgb="FFE26B0A"/>
      </left>
      <right style="thin">
        <color rgb="FFE26B0A"/>
      </right>
      <top style="thick">
        <color rgb="FFE26B0A"/>
      </top>
      <bottom style="thick">
        <color rgb="FFE26B0A"/>
      </bottom>
      <diagonal/>
    </border>
    <border>
      <left style="thin">
        <color rgb="FFE26B0A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/>
      <right style="thin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/>
      <top style="thick">
        <color rgb="FFE26B0A"/>
      </top>
      <bottom/>
      <diagonal/>
    </border>
    <border>
      <left style="thin">
        <color rgb="FFE26B0A"/>
      </left>
      <right/>
      <top style="thick">
        <color rgb="FFE26B0A"/>
      </top>
      <bottom style="thin">
        <color rgb="FFE26B0A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n">
        <color rgb="FFE26B0A"/>
      </bottom>
      <diagonal/>
    </border>
    <border>
      <left style="thick">
        <color rgb="FFE26B0A"/>
      </left>
      <right style="thick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ck">
        <color rgb="FFE26B0A"/>
      </bottom>
      <diagonal/>
    </border>
    <border>
      <left style="thin">
        <color rgb="FFE26B0A"/>
      </left>
      <right/>
      <top style="thin">
        <color rgb="FFE26B0A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 style="thin">
        <color rgb="FFE26B0A"/>
      </top>
      <bottom style="thick">
        <color rgb="FFE26B0A"/>
      </bottom>
      <diagonal/>
    </border>
    <border>
      <left style="thick">
        <color rgb="FFE26B0A"/>
      </left>
      <right style="thin">
        <color rgb="FFE26B0A"/>
      </right>
      <top/>
      <bottom style="thin">
        <color rgb="FFFF8C00"/>
      </bottom>
      <diagonal/>
    </border>
    <border>
      <left style="thin">
        <color rgb="FFE26B0A"/>
      </left>
      <right style="thin">
        <color rgb="FFE26B0A"/>
      </right>
      <top/>
      <bottom style="thin">
        <color rgb="FFFF8C00"/>
      </bottom>
      <diagonal/>
    </border>
    <border>
      <left style="thin">
        <color rgb="FFE26B0A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 style="thin">
        <color rgb="FFE26B0A"/>
      </right>
      <top style="thin">
        <color rgb="FFFF8C00"/>
      </top>
      <bottom style="thin">
        <color rgb="FFFF8C00"/>
      </bottom>
      <diagonal/>
    </border>
    <border>
      <left style="thin">
        <color rgb="FFE26B0A"/>
      </left>
      <right style="thin">
        <color rgb="FFE26B0A"/>
      </right>
      <top style="thin">
        <color rgb="FFFF8C00"/>
      </top>
      <bottom style="thin">
        <color rgb="FFFF8C00"/>
      </bottom>
      <diagonal/>
    </border>
    <border>
      <left style="thin">
        <color rgb="FFE26B0A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n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 style="thin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n">
        <color rgb="FFE26B0A"/>
      </left>
      <right/>
      <top/>
      <bottom style="thin">
        <color rgb="FFFF8C00"/>
      </bottom>
      <diagonal/>
    </border>
    <border>
      <left style="thin">
        <color rgb="FFE26B0A"/>
      </left>
      <right/>
      <top style="thin">
        <color rgb="FFFF8C00"/>
      </top>
      <bottom style="thin">
        <color rgb="FFFF8C00"/>
      </bottom>
      <diagonal/>
    </border>
    <border>
      <left style="thin">
        <color rgb="FFE26B0A"/>
      </left>
      <right/>
      <top style="thin">
        <color rgb="FFFF8C00"/>
      </top>
      <bottom style="thick">
        <color rgb="FFE26B0A"/>
      </bottom>
      <diagonal/>
    </border>
    <border>
      <left style="thick">
        <color rgb="FFE26B0A"/>
      </left>
      <right style="thin">
        <color rgb="FFFF8C00"/>
      </right>
      <top style="thick">
        <color rgb="FFE26B0A"/>
      </top>
      <bottom/>
      <diagonal/>
    </border>
    <border>
      <left style="thick">
        <color rgb="FFE26B0A"/>
      </left>
      <right style="thin">
        <color rgb="FFFF8C00"/>
      </right>
      <top/>
      <bottom/>
      <diagonal/>
    </border>
    <border>
      <left/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n">
        <color rgb="FFFF8C00"/>
      </right>
      <top style="thin">
        <color rgb="FFFF8C00"/>
      </top>
      <bottom/>
      <diagonal/>
    </border>
    <border>
      <left style="thin">
        <color rgb="FFFF8C00"/>
      </left>
      <right style="thin">
        <color rgb="FFFF8C00"/>
      </right>
      <top style="thin">
        <color rgb="FFFF8C00"/>
      </top>
      <bottom/>
      <diagonal/>
    </border>
    <border>
      <left style="thin">
        <color rgb="FFFF8C00"/>
      </left>
      <right style="thick">
        <color rgb="FFE26B0A"/>
      </right>
      <top style="thin">
        <color rgb="FFFF8C00"/>
      </top>
      <bottom/>
      <diagonal/>
    </border>
    <border>
      <left style="thick">
        <color rgb="FFE26B0A"/>
      </left>
      <right/>
      <top/>
      <bottom/>
      <diagonal/>
    </border>
    <border>
      <left/>
      <right style="thick">
        <color rgb="FFE26B0A"/>
      </right>
      <top/>
      <bottom/>
      <diagonal/>
    </border>
    <border>
      <left style="thick">
        <color rgb="FFE26B0A"/>
      </left>
      <right/>
      <top/>
      <bottom style="thick">
        <color rgb="FFE26B0A"/>
      </bottom>
      <diagonal/>
    </border>
    <border>
      <left style="thin">
        <color rgb="FFFF8C00"/>
      </left>
      <right style="thin">
        <color rgb="FFFF8C00"/>
      </right>
      <top/>
      <bottom style="thick">
        <color rgb="FFE26B0A"/>
      </bottom>
      <diagonal/>
    </border>
    <border>
      <left style="thin">
        <color rgb="FFFF8C00"/>
      </left>
      <right style="thick">
        <color rgb="FFE26B0A"/>
      </right>
      <top/>
      <bottom style="thick">
        <color rgb="FFE26B0A"/>
      </bottom>
      <diagonal/>
    </border>
    <border>
      <left style="medium">
        <color rgb="FFFF8C00"/>
      </left>
      <right style="medium">
        <color rgb="FFFF8C00"/>
      </right>
      <top style="medium">
        <color rgb="FFFF8C00"/>
      </top>
      <bottom style="medium">
        <color rgb="FFFF8C00"/>
      </bottom>
      <diagonal/>
    </border>
    <border>
      <left style="medium">
        <color rgb="FFFF8C00"/>
      </left>
      <right style="thick">
        <color rgb="FFE26B0A"/>
      </right>
      <top style="medium">
        <color rgb="FFFF8C00"/>
      </top>
      <bottom style="medium">
        <color rgb="FFFF8C00"/>
      </bottom>
      <diagonal/>
    </border>
    <border>
      <left/>
      <right style="thin">
        <color rgb="FFFF8C00"/>
      </right>
      <top style="thin">
        <color rgb="FFFF8C00"/>
      </top>
      <bottom style="thick">
        <color rgb="FFE26B0A"/>
      </bottom>
      <diagonal/>
    </border>
    <border>
      <left/>
      <right/>
      <top/>
      <bottom style="thick">
        <color rgb="FFE26B0A"/>
      </bottom>
      <diagonal/>
    </border>
    <border>
      <left style="thick">
        <color rgb="FFE26B0A"/>
      </left>
      <right/>
      <top style="medium">
        <color rgb="FFFF8C00"/>
      </top>
      <bottom style="thick">
        <color rgb="FFE26B0A"/>
      </bottom>
      <diagonal/>
    </border>
    <border>
      <left/>
      <right style="medium">
        <color rgb="FFFF8C00"/>
      </right>
      <top style="medium">
        <color rgb="FFFF8C00"/>
      </top>
      <bottom style="thick">
        <color rgb="FFE26B0A"/>
      </bottom>
      <diagonal/>
    </border>
    <border>
      <left style="medium">
        <color rgb="FFFF8C00"/>
      </left>
      <right style="medium">
        <color rgb="FFFF8C00"/>
      </right>
      <top style="medium">
        <color rgb="FFFF8C00"/>
      </top>
      <bottom style="thick">
        <color rgb="FFE26B0A"/>
      </bottom>
      <diagonal/>
    </border>
    <border>
      <left style="medium">
        <color rgb="FFFF8C00"/>
      </left>
      <right style="thick">
        <color rgb="FFE26B0A"/>
      </right>
      <top style="medium">
        <color rgb="FFFF8C00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thick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/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/>
      <bottom style="thin">
        <color rgb="FFE26B0A"/>
      </bottom>
      <diagonal/>
    </border>
    <border>
      <left style="thick">
        <color rgb="FFE26B0A"/>
      </left>
      <right/>
      <top style="thick">
        <color rgb="FFE26B0A"/>
      </top>
      <bottom style="thin">
        <color rgb="FF000000"/>
      </bottom>
      <diagonal/>
    </border>
    <border>
      <left/>
      <right style="thick">
        <color rgb="FFE26B0A"/>
      </right>
      <top style="thick">
        <color rgb="FFE26B0A"/>
      </top>
      <bottom style="thin">
        <color rgb="FF000000"/>
      </bottom>
      <diagonal/>
    </border>
    <border>
      <left style="medium">
        <color rgb="FFFF8C00"/>
      </left>
      <right style="medium">
        <color rgb="FFFF8C00"/>
      </right>
      <top/>
      <bottom style="thick">
        <color rgb="FFE26B0A"/>
      </bottom>
      <diagonal/>
    </border>
    <border>
      <left style="medium">
        <color rgb="FFFF8C00"/>
      </left>
      <right style="thick">
        <color rgb="FFE26B0A"/>
      </right>
      <top/>
      <bottom style="thick">
        <color rgb="FFE26B0A"/>
      </bottom>
      <diagonal/>
    </border>
    <border>
      <left style="thick">
        <color rgb="FFE26B0A"/>
      </left>
      <right style="thin">
        <color rgb="FFE26B0A"/>
      </right>
      <top style="thick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 style="thin">
        <color rgb="FFE26B0A"/>
      </top>
      <bottom style="thick">
        <color rgb="FFE26B0A"/>
      </bottom>
      <diagonal/>
    </border>
    <border>
      <left style="thin">
        <color rgb="FFE26B0A"/>
      </left>
      <right style="thick">
        <color rgb="FFE26B0A"/>
      </right>
      <top style="thin">
        <color rgb="FFE26B0A"/>
      </top>
      <bottom style="thick">
        <color rgb="FFE26B0A"/>
      </bottom>
      <diagonal/>
    </border>
    <border>
      <left style="thin">
        <color rgb="FFE26B0A"/>
      </left>
      <right/>
      <top/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E26B0A"/>
      </left>
      <right style="thick">
        <color rgb="FFE26B0A"/>
      </right>
      <top/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n">
        <color rgb="FFFF8C00"/>
      </top>
      <bottom/>
      <diagonal/>
    </border>
    <border>
      <left style="thick">
        <color rgb="FFE26B0A"/>
      </left>
      <right style="thin">
        <color rgb="FFFF8C00"/>
      </right>
      <top style="thick">
        <color rgb="FFE26B0A"/>
      </top>
      <bottom style="thick">
        <color rgb="FFE26B0A"/>
      </bottom>
      <diagonal/>
    </border>
    <border>
      <left style="medium">
        <color rgb="FFFF8C00"/>
      </left>
      <right style="thin">
        <color rgb="FFFF8C00"/>
      </right>
      <top/>
      <bottom style="thin">
        <color rgb="FFFF8C00"/>
      </bottom>
      <diagonal/>
    </border>
    <border>
      <left style="medium">
        <color rgb="FFE26B0A"/>
      </left>
      <right style="medium">
        <color rgb="FFE26B0A"/>
      </right>
      <top style="medium">
        <color rgb="FFE26B0A"/>
      </top>
      <bottom style="thin">
        <color rgb="FFE26B0A"/>
      </bottom>
      <diagonal/>
    </border>
    <border>
      <left style="medium">
        <color rgb="FFE26B0A"/>
      </left>
      <right style="medium">
        <color rgb="FFE26B0A"/>
      </right>
      <top style="thin">
        <color rgb="FFE26B0A"/>
      </top>
      <bottom style="thin">
        <color rgb="FFE26B0A"/>
      </bottom>
      <diagonal/>
    </border>
    <border>
      <left style="medium">
        <color rgb="FFE26B0A"/>
      </left>
      <right style="medium">
        <color rgb="FFE26B0A"/>
      </right>
      <top/>
      <bottom style="thin">
        <color rgb="FFFF8C00"/>
      </bottom>
      <diagonal/>
    </border>
    <border>
      <left style="medium">
        <color rgb="FFE26B0A"/>
      </left>
      <right style="medium">
        <color rgb="FFE26B0A"/>
      </right>
      <top style="thin">
        <color rgb="FFFF8C00"/>
      </top>
      <bottom style="thin">
        <color rgb="FFFF8C00"/>
      </bottom>
      <diagonal/>
    </border>
    <border>
      <left style="medium">
        <color rgb="FFE26B0A"/>
      </left>
      <right style="medium">
        <color rgb="FFE26B0A"/>
      </right>
      <top style="thin">
        <color rgb="FFFF8C00"/>
      </top>
      <bottom style="medium">
        <color rgb="FFFF8C00"/>
      </bottom>
      <diagonal/>
    </border>
    <border>
      <left style="medium">
        <color rgb="FFE26B0A"/>
      </left>
      <right/>
      <top/>
      <bottom style="thin">
        <color rgb="FFFF8C00"/>
      </bottom>
      <diagonal/>
    </border>
    <border>
      <left/>
      <right style="medium">
        <color rgb="FFE26B0A"/>
      </right>
      <top/>
      <bottom style="thin">
        <color rgb="FFFF8C00"/>
      </bottom>
      <diagonal/>
    </border>
    <border>
      <left style="medium">
        <color rgb="FFE26B0A"/>
      </left>
      <right/>
      <top style="thin">
        <color rgb="FFFF8C00"/>
      </top>
      <bottom style="thin">
        <color rgb="FFFF8C00"/>
      </bottom>
      <diagonal/>
    </border>
    <border>
      <left/>
      <right style="medium">
        <color rgb="FFE26B0A"/>
      </right>
      <top style="thin">
        <color rgb="FFFF8C00"/>
      </top>
      <bottom style="thin">
        <color rgb="FFFF8C00"/>
      </bottom>
      <diagonal/>
    </border>
    <border>
      <left style="medium">
        <color rgb="FFE26B0A"/>
      </left>
      <right/>
      <top style="thin">
        <color rgb="FFFF8C00"/>
      </top>
      <bottom style="medium">
        <color rgb="FFFF8C00"/>
      </bottom>
      <diagonal/>
    </border>
    <border>
      <left/>
      <right style="medium">
        <color rgb="FFE26B0A"/>
      </right>
      <top style="thin">
        <color rgb="FFFF8C00"/>
      </top>
      <bottom style="medium">
        <color rgb="FFFF8C00"/>
      </bottom>
      <diagonal/>
    </border>
    <border>
      <left/>
      <right/>
      <top style="medium">
        <color rgb="FFE26B0A"/>
      </top>
      <bottom style="thin">
        <color rgb="FFE26B0A"/>
      </bottom>
      <diagonal/>
    </border>
    <border>
      <left style="thick">
        <color rgb="FFE26B0A"/>
      </left>
      <right/>
      <top style="thick">
        <color rgb="FFE26B0A"/>
      </top>
      <bottom style="thin">
        <color rgb="FFE26B0A"/>
      </bottom>
      <diagonal/>
    </border>
    <border>
      <left style="thick">
        <color rgb="FFE26B0A"/>
      </left>
      <right/>
      <top style="thin">
        <color rgb="FFE26B0A"/>
      </top>
      <bottom style="thin">
        <color rgb="FFE26B0A"/>
      </bottom>
      <diagonal/>
    </border>
    <border>
      <left style="thick">
        <color rgb="FFE26B0A"/>
      </left>
      <right/>
      <top style="thin">
        <color rgb="FFE26B0A"/>
      </top>
      <bottom/>
      <diagonal/>
    </border>
    <border>
      <left style="thick">
        <color rgb="FFE26B0A"/>
      </left>
      <right style="thin">
        <color rgb="FFE26B0A"/>
      </right>
      <top style="thin">
        <color rgb="FFE26B0A"/>
      </top>
      <bottom/>
      <diagonal/>
    </border>
    <border>
      <left style="thick">
        <color rgb="FFE26B0A"/>
      </left>
      <right/>
      <top style="thick">
        <color rgb="FFE26B0A"/>
      </top>
      <bottom style="medium">
        <color rgb="FFE26B0A"/>
      </bottom>
      <diagonal/>
    </border>
    <border>
      <left style="thick">
        <color rgb="FFE26B0A"/>
      </left>
      <right style="thin">
        <color rgb="FFE26B0A"/>
      </right>
      <top style="thick">
        <color rgb="FFE26B0A"/>
      </top>
      <bottom style="medium">
        <color rgb="FFE26B0A"/>
      </bottom>
      <diagonal/>
    </border>
    <border>
      <left style="thin">
        <color rgb="FFE26B0A"/>
      </left>
      <right style="thin">
        <color rgb="FFE26B0A"/>
      </right>
      <top style="thick">
        <color rgb="FFE26B0A"/>
      </top>
      <bottom style="medium">
        <color rgb="FFE26B0A"/>
      </bottom>
      <diagonal/>
    </border>
    <border>
      <left style="thin">
        <color rgb="FFE26B0A"/>
      </left>
      <right style="thick">
        <color rgb="FFE26B0A"/>
      </right>
      <top style="thick">
        <color rgb="FFE26B0A"/>
      </top>
      <bottom style="medium">
        <color rgb="FFE26B0A"/>
      </bottom>
      <diagonal/>
    </border>
    <border>
      <left/>
      <right style="thin">
        <color rgb="FFE26B0A"/>
      </right>
      <top style="thick">
        <color rgb="FFE26B0A"/>
      </top>
      <bottom style="medium">
        <color rgb="FFE26B0A"/>
      </bottom>
      <diagonal/>
    </border>
    <border>
      <left style="thick">
        <color rgb="FFE26B0A"/>
      </left>
      <right/>
      <top style="medium">
        <color rgb="FFE26B0A"/>
      </top>
      <bottom style="thin">
        <color rgb="FFE26B0A"/>
      </bottom>
      <diagonal/>
    </border>
    <border>
      <left style="thick">
        <color rgb="FFE26B0A"/>
      </left>
      <right style="thin">
        <color rgb="FFE26B0A"/>
      </right>
      <top style="medium">
        <color rgb="FFE26B0A"/>
      </top>
      <bottom style="thin">
        <color rgb="FFE26B0A"/>
      </bottom>
      <diagonal/>
    </border>
    <border>
      <left style="thin">
        <color rgb="FFE26B0A"/>
      </left>
      <right style="thick">
        <color rgb="FFE26B0A"/>
      </right>
      <top style="medium">
        <color rgb="FFE26B0A"/>
      </top>
      <bottom style="thin">
        <color rgb="FFE26B0A"/>
      </bottom>
      <diagonal/>
    </border>
    <border>
      <left style="thick">
        <color rgb="FFE26B0A"/>
      </left>
      <right style="medium">
        <color rgb="FFFF8C00"/>
      </right>
      <top style="medium">
        <color rgb="FFFF8C00"/>
      </top>
      <bottom style="medium">
        <color rgb="FFFF8C00"/>
      </bottom>
      <diagonal/>
    </border>
    <border>
      <left style="medium">
        <color rgb="FFFF8C00"/>
      </left>
      <right/>
      <top style="medium">
        <color rgb="FFFF8C00"/>
      </top>
      <bottom style="medium">
        <color rgb="FFFF8C00"/>
      </bottom>
      <diagonal/>
    </border>
    <border>
      <left style="thick">
        <color rgb="FFE26B0A"/>
      </left>
      <right style="thick">
        <color rgb="FFE26B0A"/>
      </right>
      <top style="medium">
        <color rgb="FFFF8C00"/>
      </top>
      <bottom style="medium">
        <color rgb="FFFF8C00"/>
      </bottom>
      <diagonal/>
    </border>
    <border>
      <left/>
      <right style="thick">
        <color rgb="FFE26B0A"/>
      </right>
      <top style="thin">
        <color rgb="FFFF8C00"/>
      </top>
      <bottom style="thin">
        <color rgb="FFFF8C00"/>
      </bottom>
      <diagonal/>
    </border>
    <border>
      <left/>
      <right style="thick">
        <color rgb="FFE26B0A"/>
      </right>
      <top style="thin">
        <color rgb="FFFF8C00"/>
      </top>
      <bottom style="thick">
        <color rgb="FFE26B0A"/>
      </bottom>
      <diagonal/>
    </border>
    <border>
      <left style="medium">
        <color rgb="FFFF8C00"/>
      </left>
      <right style="medium">
        <color rgb="FFFF8C00"/>
      </right>
      <top style="medium">
        <color rgb="FFFF8C00"/>
      </top>
      <bottom/>
      <diagonal/>
    </border>
    <border>
      <left style="medium">
        <color rgb="FFFF8C00"/>
      </left>
      <right/>
      <top style="medium">
        <color rgb="FFFF8C00"/>
      </top>
      <bottom/>
      <diagonal/>
    </border>
    <border>
      <left style="thick">
        <color rgb="FFE26B0A"/>
      </left>
      <right style="thick">
        <color rgb="FFE26B0A"/>
      </right>
      <top style="medium">
        <color rgb="FFFF8C00"/>
      </top>
      <bottom/>
      <diagonal/>
    </border>
    <border>
      <left style="thin">
        <color rgb="FFFF8C00"/>
      </left>
      <right style="thin">
        <color rgb="FFFF8C00"/>
      </right>
      <top style="thick">
        <color rgb="FFE26B0A"/>
      </top>
      <bottom style="thick">
        <color rgb="FFE26B0A"/>
      </bottom>
      <diagonal/>
    </border>
    <border>
      <left style="thin">
        <color rgb="FFFF8C00"/>
      </left>
      <right/>
      <top style="thick">
        <color rgb="FFE26B0A"/>
      </top>
      <bottom style="thick">
        <color rgb="FFE26B0A"/>
      </bottom>
      <diagonal/>
    </border>
    <border>
      <left/>
      <right style="thin">
        <color rgb="FFFF8C00"/>
      </right>
      <top/>
      <bottom style="thin">
        <color rgb="FFFF8C00"/>
      </bottom>
      <diagonal/>
    </border>
    <border>
      <left style="thin">
        <color rgb="FFFF8C00"/>
      </left>
      <right/>
      <top/>
      <bottom style="thin">
        <color rgb="FFFF8C00"/>
      </bottom>
      <diagonal/>
    </border>
    <border>
      <left style="thin">
        <color rgb="FFFF8C00"/>
      </left>
      <right/>
      <top style="thin">
        <color rgb="FFFF8C00"/>
      </top>
      <bottom style="thin">
        <color rgb="FFFF8C00"/>
      </bottom>
      <diagonal/>
    </border>
    <border>
      <left style="thin">
        <color rgb="FFFF8C00"/>
      </left>
      <right/>
      <top style="thin">
        <color rgb="FFFF8C00"/>
      </top>
      <bottom/>
      <diagonal/>
    </border>
    <border>
      <left/>
      <right style="thin">
        <color rgb="FFFF8C00"/>
      </right>
      <top style="thick">
        <color rgb="FFE26B0A"/>
      </top>
      <bottom style="thick">
        <color rgb="FFE26B0A"/>
      </bottom>
      <diagonal/>
    </border>
    <border>
      <left style="thin">
        <color rgb="FFFF8C00"/>
      </left>
      <right/>
      <top style="thin">
        <color rgb="FFFF8C00"/>
      </top>
      <bottom style="thick">
        <color rgb="FFE26B0A"/>
      </bottom>
      <diagonal/>
    </border>
    <border>
      <left/>
      <right style="medium">
        <color rgb="FFFF8C00"/>
      </right>
      <top style="medium">
        <color rgb="FFFF8C00"/>
      </top>
      <bottom style="medium">
        <color rgb="FFFF8C00"/>
      </bottom>
      <diagonal/>
    </border>
    <border>
      <left style="thick">
        <color rgb="FFE26B0A"/>
      </left>
      <right/>
      <top style="thin">
        <color rgb="FFFF8C00"/>
      </top>
      <bottom/>
      <diagonal/>
    </border>
    <border>
      <left/>
      <right style="thick">
        <color rgb="FFE26B0A"/>
      </right>
      <top style="thin">
        <color rgb="FFFF8C00"/>
      </top>
      <bottom/>
      <diagonal/>
    </border>
    <border>
      <left/>
      <right style="medium">
        <color rgb="FFFF8C00"/>
      </right>
      <top style="medium">
        <color rgb="FFFF8C00"/>
      </top>
      <bottom/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n">
        <color rgb="FFFF8C00"/>
      </bottom>
      <diagonal/>
    </border>
    <border>
      <left/>
      <right style="thin">
        <color rgb="FFFF8C00"/>
      </right>
      <top style="thin">
        <color rgb="FFFF8C00"/>
      </top>
      <bottom/>
      <diagonal/>
    </border>
    <border>
      <left style="thin">
        <color rgb="FFE26B0A"/>
      </left>
      <right style="thick">
        <color rgb="FFC00000"/>
      </right>
      <top/>
      <bottom style="thin">
        <color rgb="FFE26B0A"/>
      </bottom>
      <diagonal/>
    </border>
    <border>
      <left style="thin">
        <color rgb="FFE26B0A"/>
      </left>
      <right style="thick">
        <color rgb="FFC00000"/>
      </right>
      <top style="thin">
        <color rgb="FFE26B0A"/>
      </top>
      <bottom style="thin">
        <color rgb="FFE26B0A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C00000"/>
      </bottom>
      <diagonal/>
    </border>
    <border>
      <left style="thick">
        <color rgb="FFE26B0A"/>
      </left>
      <right style="thick">
        <color rgb="FFC00000"/>
      </right>
      <top style="thick">
        <color rgb="FFE26B0A"/>
      </top>
      <bottom style="thick">
        <color rgb="FFC00000"/>
      </bottom>
      <diagonal/>
    </border>
    <border>
      <left style="thin">
        <color rgb="FFFF8C00"/>
      </left>
      <right style="thick">
        <color rgb="FFE26B0A"/>
      </right>
      <top style="thick">
        <color rgb="FFE26B0A"/>
      </top>
      <bottom style="thick">
        <color rgb="FFE26B0A"/>
      </bottom>
      <diagonal/>
    </border>
    <border>
      <left style="thick">
        <color rgb="FFC00000"/>
      </left>
      <right style="thick">
        <color rgb="FFE26B0A"/>
      </right>
      <top style="thick">
        <color rgb="FFC00000"/>
      </top>
      <bottom/>
      <diagonal/>
    </border>
    <border>
      <left style="thick">
        <color rgb="FFE26B0A"/>
      </left>
      <right style="thick">
        <color rgb="FFE26B0A"/>
      </right>
      <top style="thick">
        <color rgb="FFC00000"/>
      </top>
      <bottom/>
      <diagonal/>
    </border>
    <border>
      <left style="thick">
        <color rgb="FFE26B0A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E26B0A"/>
      </right>
      <top/>
      <bottom style="thick">
        <color rgb="FFE26B0A"/>
      </bottom>
      <diagonal/>
    </border>
    <border>
      <left style="thick">
        <color rgb="FFE26B0A"/>
      </left>
      <right style="thick">
        <color rgb="FFC00000"/>
      </right>
      <top/>
      <bottom style="thick">
        <color rgb="FFE26B0A"/>
      </bottom>
      <diagonal/>
    </border>
    <border>
      <left style="thick">
        <color rgb="FFC00000"/>
      </left>
      <right/>
      <top/>
      <bottom style="thin">
        <color rgb="FFFF8C00"/>
      </bottom>
      <diagonal/>
    </border>
    <border>
      <left style="thick">
        <color rgb="FFC00000"/>
      </left>
      <right/>
      <top style="thin">
        <color rgb="FFFF8C00"/>
      </top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/>
      <bottom/>
      <diagonal/>
    </border>
    <border>
      <left style="thick">
        <color rgb="FFFF8C00"/>
      </left>
      <right style="hair">
        <color indexed="64"/>
      </right>
      <top style="thick">
        <color rgb="FFFF8C00"/>
      </top>
      <bottom style="thin">
        <color rgb="FFFF8C00"/>
      </bottom>
      <diagonal/>
    </border>
    <border>
      <left style="hair">
        <color indexed="64"/>
      </left>
      <right style="thick">
        <color rgb="FFE26B0A"/>
      </right>
      <top style="thick">
        <color rgb="FFFF8C00"/>
      </top>
      <bottom style="thin">
        <color rgb="FFFF8C00"/>
      </bottom>
      <diagonal/>
    </border>
    <border>
      <left style="thick">
        <color rgb="FFE26B0A"/>
      </left>
      <right style="thick">
        <color rgb="FFFF8C00"/>
      </right>
      <top style="thick">
        <color rgb="FFE26B0A"/>
      </top>
      <bottom style="thick">
        <color rgb="FFE26B0A"/>
      </bottom>
      <diagonal/>
    </border>
    <border>
      <left style="thick">
        <color rgb="FFFF8C00"/>
      </left>
      <right style="thin">
        <color rgb="FFFF8C00"/>
      </right>
      <top style="thick">
        <color rgb="FFFF8C00"/>
      </top>
      <bottom style="thin">
        <color rgb="FFFF8C00"/>
      </bottom>
      <diagonal/>
    </border>
    <border>
      <left style="thin">
        <color rgb="FFFF8C00"/>
      </left>
      <right style="thick">
        <color rgb="FFE26B0A"/>
      </right>
      <top style="thick">
        <color rgb="FFFF8C00"/>
      </top>
      <bottom style="thin">
        <color rgb="FFFF8C00"/>
      </bottom>
      <diagonal/>
    </border>
    <border>
      <left style="thick">
        <color rgb="FFFF8C00"/>
      </left>
      <right style="hair">
        <color indexed="64"/>
      </right>
      <top style="thin">
        <color rgb="FFFF8C00"/>
      </top>
      <bottom style="thin">
        <color rgb="FFFF8C00"/>
      </bottom>
      <diagonal/>
    </border>
    <border>
      <left style="hair">
        <color indexed="64"/>
      </left>
      <right style="thick">
        <color rgb="FFE26B0A"/>
      </right>
      <top style="thin">
        <color rgb="FFFF8C00"/>
      </top>
      <bottom style="thin">
        <color rgb="FFFF8C00"/>
      </bottom>
      <diagonal/>
    </border>
    <border>
      <left style="thick">
        <color rgb="FFFF8C00"/>
      </left>
      <right style="thin">
        <color rgb="FFFF8C00"/>
      </right>
      <top style="thin">
        <color rgb="FFFF8C00"/>
      </top>
      <bottom style="thin">
        <color rgb="FFFF8C00"/>
      </bottom>
      <diagonal/>
    </border>
    <border>
      <left style="thick">
        <color rgb="FFFF8C00"/>
      </left>
      <right style="thin">
        <color rgb="FFFF8C00"/>
      </right>
      <top style="thin">
        <color rgb="FFFF8C00"/>
      </top>
      <bottom style="thick">
        <color rgb="FFE26B0A"/>
      </bottom>
      <diagonal/>
    </border>
    <border>
      <left/>
      <right style="thick">
        <color rgb="FFE26B0A"/>
      </right>
      <top/>
      <bottom style="thick">
        <color rgb="FFE26B0A"/>
      </bottom>
      <diagonal/>
    </border>
    <border>
      <left style="thick">
        <color rgb="FFFF8C00"/>
      </left>
      <right style="thin">
        <color rgb="FFFF8C00"/>
      </right>
      <top style="thick">
        <color rgb="FFE26B0A"/>
      </top>
      <bottom style="thin">
        <color rgb="FFFF8C00"/>
      </bottom>
      <diagonal/>
    </border>
    <border>
      <left style="thick">
        <color rgb="FFE26B0A"/>
      </left>
      <right style="thick">
        <color rgb="FFFF8C00"/>
      </right>
      <top/>
      <bottom style="thick">
        <color rgb="FFE26B0A"/>
      </bottom>
      <diagonal/>
    </border>
    <border>
      <left style="thick">
        <color rgb="FFFF8C00"/>
      </left>
      <right style="thin">
        <color rgb="FFFF8C00"/>
      </right>
      <top/>
      <bottom style="thin">
        <color rgb="FFFF8C00"/>
      </bottom>
      <diagonal/>
    </border>
    <border>
      <left style="thin">
        <color rgb="FFFF8C00"/>
      </left>
      <right style="thick">
        <color rgb="FFFF8C00"/>
      </right>
      <top/>
      <bottom style="thin">
        <color rgb="FFFF8C00"/>
      </bottom>
      <diagonal/>
    </border>
    <border>
      <left style="thin">
        <color rgb="FFFF8C00"/>
      </left>
      <right style="thick">
        <color rgb="FFFF8C00"/>
      </right>
      <top style="thin">
        <color rgb="FFFF8C00"/>
      </top>
      <bottom style="thin">
        <color rgb="FFFF8C00"/>
      </bottom>
      <diagonal/>
    </border>
    <border>
      <left style="thick">
        <color rgb="FFE26B0A"/>
      </left>
      <right style="thick">
        <color rgb="FFE26B0A"/>
      </right>
      <top style="thick">
        <color rgb="FFE26B0A"/>
      </top>
      <bottom style="thick">
        <color rgb="FFFF8C00"/>
      </bottom>
      <diagonal/>
    </border>
    <border>
      <left style="thin">
        <color rgb="FFFF8C00"/>
      </left>
      <right style="thin">
        <color rgb="FFFF8C00"/>
      </right>
      <top style="thick">
        <color rgb="FFFF8C00"/>
      </top>
      <bottom style="thin">
        <color rgb="FFFF8C00"/>
      </bottom>
      <diagonal/>
    </border>
    <border>
      <left style="thin">
        <color rgb="FFFF8C00"/>
      </left>
      <right style="thick">
        <color rgb="FFFF8C00"/>
      </right>
      <top style="thick">
        <color rgb="FFFF8C00"/>
      </top>
      <bottom style="thin">
        <color rgb="FFFF8C00"/>
      </bottom>
      <diagonal/>
    </border>
    <border>
      <left style="thick">
        <color rgb="FFFF8C00"/>
      </left>
      <right style="thick">
        <color rgb="FFFF8C00"/>
      </right>
      <top style="thick">
        <color rgb="FFFF8C00"/>
      </top>
      <bottom style="thick">
        <color rgb="FFFF8C00"/>
      </bottom>
      <diagonal/>
    </border>
    <border>
      <left/>
      <right style="thin">
        <color rgb="FFE26B0A"/>
      </right>
      <top style="thin">
        <color rgb="FFE26B0A"/>
      </top>
      <bottom style="thick">
        <color rgb="FFE26B0A"/>
      </bottom>
      <diagonal/>
    </border>
    <border>
      <left style="thick">
        <color rgb="FFE26B0A"/>
      </left>
      <right style="thin">
        <color rgb="FFFF8C00"/>
      </right>
      <top/>
      <bottom style="thick">
        <color rgb="FFE26B0A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6" fillId="0" borderId="0"/>
    <xf numFmtId="0" fontId="86" fillId="0" borderId="0"/>
  </cellStyleXfs>
  <cellXfs count="834">
    <xf numFmtId="0" fontId="0" fillId="0" borderId="0" xfId="0"/>
    <xf numFmtId="0" fontId="3" fillId="0" borderId="0" xfId="0" applyFont="1" applyAlignment="1"/>
    <xf numFmtId="0" fontId="5" fillId="0" borderId="0" xfId="0" applyFont="1" applyAlignment="1"/>
    <xf numFmtId="0" fontId="6" fillId="2" borderId="0" xfId="0" applyFont="1" applyFill="1" applyAlignment="1">
      <alignment vertical="center"/>
    </xf>
    <xf numFmtId="0" fontId="7" fillId="0" borderId="0" xfId="0" applyFont="1"/>
    <xf numFmtId="0" fontId="9" fillId="0" borderId="0" xfId="0" applyFont="1"/>
    <xf numFmtId="0" fontId="0" fillId="0" borderId="0" xfId="0" applyBorder="1"/>
    <xf numFmtId="0" fontId="8" fillId="0" borderId="1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0" fontId="14" fillId="0" borderId="0" xfId="0" applyFont="1" applyAlignment="1">
      <alignment horizontal="center" vertical="center" readingOrder="1"/>
    </xf>
    <xf numFmtId="0" fontId="18" fillId="3" borderId="0" xfId="0" applyFont="1" applyFill="1"/>
    <xf numFmtId="0" fontId="15" fillId="3" borderId="0" xfId="0" applyFont="1" applyFill="1"/>
    <xf numFmtId="0" fontId="19" fillId="0" borderId="0" xfId="0" applyFont="1" applyFill="1" applyBorder="1"/>
    <xf numFmtId="0" fontId="9" fillId="0" borderId="0" xfId="0" applyFont="1" applyBorder="1"/>
    <xf numFmtId="0" fontId="9" fillId="0" borderId="0" xfId="0" applyFont="1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 wrapText="1"/>
    </xf>
    <xf numFmtId="166" fontId="9" fillId="0" borderId="0" xfId="0" applyNumberFormat="1" applyFont="1" applyFill="1" applyBorder="1"/>
    <xf numFmtId="167" fontId="13" fillId="0" borderId="0" xfId="0" applyNumberFormat="1" applyFont="1" applyFill="1" applyBorder="1"/>
    <xf numFmtId="171" fontId="0" fillId="0" borderId="0" xfId="0" applyNumberFormat="1"/>
    <xf numFmtId="0" fontId="21" fillId="0" borderId="0" xfId="3"/>
    <xf numFmtId="0" fontId="25" fillId="4" borderId="0" xfId="0" applyFont="1" applyFill="1"/>
    <xf numFmtId="0" fontId="15" fillId="4" borderId="0" xfId="0" applyFont="1" applyFill="1"/>
    <xf numFmtId="165" fontId="10" fillId="0" borderId="0" xfId="1" applyNumberFormat="1" applyFont="1" applyBorder="1"/>
    <xf numFmtId="0" fontId="8" fillId="0" borderId="1" xfId="0" applyFont="1" applyFill="1" applyBorder="1" applyAlignment="1">
      <alignment vertical="center"/>
    </xf>
    <xf numFmtId="0" fontId="0" fillId="6" borderId="0" xfId="0" applyFill="1"/>
    <xf numFmtId="0" fontId="27" fillId="0" borderId="0" xfId="0" applyFont="1"/>
    <xf numFmtId="169" fontId="0" fillId="0" borderId="0" xfId="2" applyNumberFormat="1" applyFont="1"/>
    <xf numFmtId="0" fontId="12" fillId="0" borderId="0" xfId="0" applyFont="1" applyFill="1" applyBorder="1" applyAlignment="1">
      <alignment vertical="center"/>
    </xf>
    <xf numFmtId="170" fontId="30" fillId="0" borderId="5" xfId="0" applyNumberFormat="1" applyFont="1" applyBorder="1" applyAlignment="1">
      <alignment horizontal="center" vertical="center" wrapText="1" readingOrder="1"/>
    </xf>
    <xf numFmtId="0" fontId="30" fillId="0" borderId="15" xfId="0" applyFont="1" applyBorder="1" applyAlignment="1">
      <alignment horizontal="left" vertical="center" wrapText="1" readingOrder="1"/>
    </xf>
    <xf numFmtId="0" fontId="28" fillId="0" borderId="17" xfId="0" applyFont="1" applyBorder="1" applyAlignment="1">
      <alignment horizontal="left" vertical="center" wrapText="1" readingOrder="1"/>
    </xf>
    <xf numFmtId="0" fontId="28" fillId="6" borderId="12" xfId="0" applyFont="1" applyFill="1" applyBorder="1" applyAlignment="1">
      <alignment horizontal="center" vertical="center" wrapText="1" readingOrder="1"/>
    </xf>
    <xf numFmtId="0" fontId="29" fillId="6" borderId="12" xfId="0" applyFont="1" applyFill="1" applyBorder="1" applyAlignment="1">
      <alignment horizontal="center" vertical="center" wrapText="1" readingOrder="1"/>
    </xf>
    <xf numFmtId="170" fontId="30" fillId="0" borderId="16" xfId="0" applyNumberFormat="1" applyFont="1" applyBorder="1" applyAlignment="1">
      <alignment horizontal="center" vertical="center" wrapText="1" readingOrder="1"/>
    </xf>
    <xf numFmtId="172" fontId="28" fillId="0" borderId="18" xfId="0" applyNumberFormat="1" applyFont="1" applyBorder="1" applyAlignment="1">
      <alignment horizontal="right" vertical="center" wrapText="1" readingOrder="1"/>
    </xf>
    <xf numFmtId="172" fontId="28" fillId="0" borderId="19" xfId="0" applyNumberFormat="1" applyFont="1" applyBorder="1" applyAlignment="1">
      <alignment horizontal="right" vertical="center" wrapText="1" readingOrder="1"/>
    </xf>
    <xf numFmtId="0" fontId="31" fillId="0" borderId="6" xfId="0" applyFont="1" applyBorder="1" applyAlignment="1">
      <alignment vertical="center"/>
    </xf>
    <xf numFmtId="3" fontId="31" fillId="5" borderId="5" xfId="0" applyNumberFormat="1" applyFont="1" applyFill="1" applyBorder="1" applyAlignment="1">
      <alignment vertical="center"/>
    </xf>
    <xf numFmtId="3" fontId="31" fillId="5" borderId="11" xfId="0" applyNumberFormat="1" applyFont="1" applyFill="1" applyBorder="1" applyAlignment="1">
      <alignment vertical="center"/>
    </xf>
    <xf numFmtId="0" fontId="29" fillId="7" borderId="12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vertical="center"/>
    </xf>
    <xf numFmtId="3" fontId="33" fillId="0" borderId="14" xfId="0" applyNumberFormat="1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3" fontId="33" fillId="0" borderId="16" xfId="0" applyNumberFormat="1" applyFont="1" applyBorder="1" applyAlignment="1">
      <alignment vertical="center"/>
    </xf>
    <xf numFmtId="0" fontId="34" fillId="0" borderId="17" xfId="0" applyFont="1" applyBorder="1" applyAlignment="1">
      <alignment vertical="center"/>
    </xf>
    <xf numFmtId="3" fontId="34" fillId="0" borderId="18" xfId="0" applyNumberFormat="1" applyFont="1" applyBorder="1" applyAlignment="1">
      <alignment vertical="center"/>
    </xf>
    <xf numFmtId="3" fontId="34" fillId="0" borderId="19" xfId="0" applyNumberFormat="1" applyFont="1" applyBorder="1" applyAlignment="1">
      <alignment vertical="center"/>
    </xf>
    <xf numFmtId="0" fontId="34" fillId="6" borderId="12" xfId="0" applyFont="1" applyFill="1" applyBorder="1" applyAlignment="1">
      <alignment horizontal="center" vertical="center" wrapText="1"/>
    </xf>
    <xf numFmtId="168" fontId="33" fillId="0" borderId="5" xfId="1" applyNumberFormat="1" applyFont="1" applyBorder="1"/>
    <xf numFmtId="168" fontId="33" fillId="0" borderId="11" xfId="1" applyNumberFormat="1" applyFont="1" applyBorder="1"/>
    <xf numFmtId="0" fontId="34" fillId="6" borderId="12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 wrapText="1"/>
    </xf>
    <xf numFmtId="168" fontId="33" fillId="0" borderId="14" xfId="1" applyNumberFormat="1" applyFont="1" applyBorder="1"/>
    <xf numFmtId="168" fontId="33" fillId="0" borderId="16" xfId="1" applyNumberFormat="1" applyFont="1" applyBorder="1"/>
    <xf numFmtId="165" fontId="35" fillId="2" borderId="8" xfId="4" applyNumberFormat="1" applyFont="1" applyFill="1" applyBorder="1" applyAlignment="1">
      <alignment horizontal="right" vertical="center"/>
    </xf>
    <xf numFmtId="165" fontId="36" fillId="2" borderId="9" xfId="4" applyNumberFormat="1" applyFont="1" applyFill="1" applyBorder="1" applyAlignment="1">
      <alignment horizontal="right" vertical="center"/>
    </xf>
    <xf numFmtId="165" fontId="36" fillId="2" borderId="10" xfId="4" applyNumberFormat="1" applyFont="1" applyFill="1" applyBorder="1" applyAlignment="1">
      <alignment horizontal="right" vertical="center"/>
    </xf>
    <xf numFmtId="165" fontId="36" fillId="2" borderId="20" xfId="4" applyNumberFormat="1" applyFont="1" applyFill="1" applyBorder="1" applyAlignment="1">
      <alignment horizontal="right" vertical="center"/>
    </xf>
    <xf numFmtId="165" fontId="36" fillId="2" borderId="21" xfId="4" applyNumberFormat="1" applyFont="1" applyFill="1" applyBorder="1" applyAlignment="1">
      <alignment horizontal="right" vertical="center"/>
    </xf>
    <xf numFmtId="165" fontId="35" fillId="2" borderId="22" xfId="4" applyNumberFormat="1" applyFont="1" applyFill="1" applyBorder="1" applyAlignment="1">
      <alignment horizontal="right" vertical="center"/>
    </xf>
    <xf numFmtId="0" fontId="29" fillId="8" borderId="12" xfId="0" applyFont="1" applyFill="1" applyBorder="1" applyAlignment="1">
      <alignment horizontal="center"/>
    </xf>
    <xf numFmtId="0" fontId="36" fillId="2" borderId="23" xfId="0" applyFont="1" applyFill="1" applyBorder="1" applyAlignment="1">
      <alignment horizontal="left" vertical="center" wrapText="1"/>
    </xf>
    <xf numFmtId="165" fontId="35" fillId="2" borderId="24" xfId="4" applyNumberFormat="1" applyFont="1" applyFill="1" applyBorder="1" applyAlignment="1">
      <alignment horizontal="right" vertical="center"/>
    </xf>
    <xf numFmtId="0" fontId="36" fillId="2" borderId="25" xfId="0" applyFont="1" applyFill="1" applyBorder="1" applyAlignment="1">
      <alignment horizontal="left" vertical="center" wrapText="1"/>
    </xf>
    <xf numFmtId="165" fontId="35" fillId="2" borderId="26" xfId="4" applyNumberFormat="1" applyFont="1" applyFill="1" applyBorder="1" applyAlignment="1">
      <alignment horizontal="right" vertical="center"/>
    </xf>
    <xf numFmtId="165" fontId="35" fillId="2" borderId="28" xfId="4" applyNumberFormat="1" applyFont="1" applyFill="1" applyBorder="1" applyAlignment="1">
      <alignment horizontal="right" vertical="center"/>
    </xf>
    <xf numFmtId="165" fontId="35" fillId="2" borderId="29" xfId="4" applyNumberFormat="1" applyFont="1" applyFill="1" applyBorder="1" applyAlignment="1">
      <alignment horizontal="right" vertical="center"/>
    </xf>
    <xf numFmtId="165" fontId="35" fillId="2" borderId="30" xfId="4" applyNumberFormat="1" applyFont="1" applyFill="1" applyBorder="1" applyAlignment="1">
      <alignment horizontal="right" vertical="center"/>
    </xf>
    <xf numFmtId="165" fontId="35" fillId="2" borderId="31" xfId="4" applyNumberFormat="1" applyFont="1" applyFill="1" applyBorder="1" applyAlignment="1">
      <alignment horizontal="right" vertical="center"/>
    </xf>
    <xf numFmtId="0" fontId="7" fillId="0" borderId="0" xfId="0" applyFont="1" applyFill="1"/>
    <xf numFmtId="171" fontId="0" fillId="0" borderId="0" xfId="0" applyNumberFormat="1" applyFill="1"/>
    <xf numFmtId="0" fontId="29" fillId="7" borderId="1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6" fontId="33" fillId="0" borderId="5" xfId="0" applyNumberFormat="1" applyFont="1" applyBorder="1"/>
    <xf numFmtId="0" fontId="29" fillId="0" borderId="7" xfId="0" applyFont="1" applyBorder="1" applyAlignment="1">
      <alignment vertical="center"/>
    </xf>
    <xf numFmtId="0" fontId="29" fillId="7" borderId="12" xfId="0" applyNumberFormat="1" applyFont="1" applyFill="1" applyBorder="1" applyAlignment="1">
      <alignment horizontal="center" vertical="center"/>
    </xf>
    <xf numFmtId="3" fontId="31" fillId="0" borderId="11" xfId="0" applyNumberFormat="1" applyFont="1" applyFill="1" applyBorder="1" applyAlignment="1">
      <alignment vertical="center"/>
    </xf>
    <xf numFmtId="168" fontId="33" fillId="0" borderId="10" xfId="1" applyNumberFormat="1" applyFont="1" applyBorder="1"/>
    <xf numFmtId="0" fontId="33" fillId="0" borderId="10" xfId="0" applyFont="1" applyBorder="1"/>
    <xf numFmtId="168" fontId="34" fillId="0" borderId="33" xfId="1" applyNumberFormat="1" applyFont="1" applyBorder="1"/>
    <xf numFmtId="0" fontId="34" fillId="0" borderId="33" xfId="0" applyFont="1" applyBorder="1"/>
    <xf numFmtId="0" fontId="37" fillId="6" borderId="32" xfId="0" applyFont="1" applyFill="1" applyBorder="1" applyAlignment="1">
      <alignment horizontal="center" vertical="center" wrapText="1"/>
    </xf>
    <xf numFmtId="166" fontId="33" fillId="0" borderId="32" xfId="0" applyNumberFormat="1" applyFont="1" applyBorder="1"/>
    <xf numFmtId="0" fontId="0" fillId="0" borderId="0" xfId="0" applyFill="1" applyAlignment="1">
      <alignment wrapText="1"/>
    </xf>
    <xf numFmtId="0" fontId="30" fillId="0" borderId="42" xfId="0" applyFont="1" applyBorder="1" applyAlignment="1">
      <alignment horizontal="left" vertical="center" wrapText="1" readingOrder="1"/>
    </xf>
    <xf numFmtId="170" fontId="30" fillId="0" borderId="43" xfId="0" applyNumberFormat="1" applyFont="1" applyBorder="1" applyAlignment="1">
      <alignment horizontal="center" vertical="center" wrapText="1" readingOrder="1"/>
    </xf>
    <xf numFmtId="170" fontId="30" fillId="0" borderId="44" xfId="0" applyNumberFormat="1" applyFont="1" applyBorder="1" applyAlignment="1">
      <alignment horizontal="center" vertical="center" wrapText="1" readingOrder="1"/>
    </xf>
    <xf numFmtId="165" fontId="39" fillId="2" borderId="32" xfId="4" applyNumberFormat="1" applyFont="1" applyFill="1" applyBorder="1" applyAlignment="1">
      <alignment horizontal="right"/>
    </xf>
    <xf numFmtId="0" fontId="31" fillId="0" borderId="46" xfId="0" applyFont="1" applyBorder="1" applyAlignment="1">
      <alignment vertical="center"/>
    </xf>
    <xf numFmtId="165" fontId="40" fillId="2" borderId="38" xfId="0" applyNumberFormat="1" applyFont="1" applyFill="1" applyBorder="1" applyAlignment="1">
      <alignment horizontal="left"/>
    </xf>
    <xf numFmtId="0" fontId="31" fillId="0" borderId="47" xfId="0" applyFont="1" applyBorder="1" applyAlignment="1">
      <alignment vertical="center"/>
    </xf>
    <xf numFmtId="0" fontId="34" fillId="0" borderId="48" xfId="0" applyFont="1" applyBorder="1" applyAlignment="1">
      <alignment vertical="center"/>
    </xf>
    <xf numFmtId="165" fontId="40" fillId="2" borderId="39" xfId="4" applyNumberFormat="1" applyFont="1" applyFill="1" applyBorder="1" applyAlignment="1">
      <alignment horizontal="right"/>
    </xf>
    <xf numFmtId="165" fontId="40" fillId="2" borderId="40" xfId="0" applyNumberFormat="1" applyFont="1" applyFill="1" applyBorder="1" applyAlignment="1">
      <alignment horizontal="left"/>
    </xf>
    <xf numFmtId="165" fontId="39" fillId="2" borderId="49" xfId="4" applyNumberFormat="1" applyFont="1" applyFill="1" applyBorder="1" applyAlignment="1">
      <alignment horizontal="right"/>
    </xf>
    <xf numFmtId="165" fontId="40" fillId="2" borderId="49" xfId="4" applyNumberFormat="1" applyFont="1" applyFill="1" applyBorder="1" applyAlignment="1">
      <alignment horizontal="right"/>
    </xf>
    <xf numFmtId="165" fontId="40" fillId="2" borderId="50" xfId="0" applyNumberFormat="1" applyFont="1" applyFill="1" applyBorder="1" applyAlignment="1">
      <alignment horizontal="left"/>
    </xf>
    <xf numFmtId="49" fontId="38" fillId="6" borderId="39" xfId="0" applyNumberFormat="1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left" vertical="center" wrapText="1" readingOrder="1"/>
    </xf>
    <xf numFmtId="165" fontId="10" fillId="0" borderId="0" xfId="1" applyNumberFormat="1" applyFont="1" applyBorder="1" applyAlignment="1">
      <alignment wrapText="1"/>
    </xf>
    <xf numFmtId="3" fontId="31" fillId="0" borderId="5" xfId="0" applyNumberFormat="1" applyFont="1" applyFill="1" applyBorder="1" applyAlignment="1">
      <alignment vertical="center"/>
    </xf>
    <xf numFmtId="0" fontId="10" fillId="0" borderId="0" xfId="3" applyFont="1"/>
    <xf numFmtId="168" fontId="17" fillId="0" borderId="5" xfId="1" applyNumberFormat="1" applyFont="1" applyBorder="1"/>
    <xf numFmtId="3" fontId="31" fillId="5" borderId="41" xfId="0" applyNumberFormat="1" applyFont="1" applyFill="1" applyBorder="1" applyAlignment="1">
      <alignment vertical="center"/>
    </xf>
    <xf numFmtId="0" fontId="10" fillId="0" borderId="0" xfId="3" applyFont="1" applyFill="1"/>
    <xf numFmtId="0" fontId="49" fillId="2" borderId="0" xfId="13" applyFont="1" applyFill="1" applyAlignment="1">
      <alignment horizontal="left"/>
    </xf>
    <xf numFmtId="49" fontId="50" fillId="2" borderId="0" xfId="13" applyNumberFormat="1" applyFont="1" applyFill="1" applyAlignment="1">
      <alignment horizontal="right"/>
    </xf>
    <xf numFmtId="49" fontId="51" fillId="9" borderId="58" xfId="0" applyNumberFormat="1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vertical="center"/>
    </xf>
    <xf numFmtId="168" fontId="52" fillId="0" borderId="64" xfId="1" applyNumberFormat="1" applyFont="1" applyFill="1" applyBorder="1" applyAlignment="1">
      <alignment horizontal="right" vertical="center" wrapText="1"/>
    </xf>
    <xf numFmtId="168" fontId="52" fillId="0" borderId="65" xfId="1" applyNumberFormat="1" applyFont="1" applyFill="1" applyBorder="1" applyAlignment="1">
      <alignment horizontal="right" vertical="center" wrapText="1"/>
    </xf>
    <xf numFmtId="168" fontId="52" fillId="0" borderId="66" xfId="1" applyNumberFormat="1" applyFont="1" applyFill="1" applyBorder="1" applyAlignment="1">
      <alignment horizontal="right" vertical="center" wrapText="1"/>
    </xf>
    <xf numFmtId="0" fontId="31" fillId="0" borderId="25" xfId="0" applyFont="1" applyBorder="1" applyAlignment="1">
      <alignment vertical="center"/>
    </xf>
    <xf numFmtId="168" fontId="33" fillId="0" borderId="32" xfId="1" applyNumberFormat="1" applyFont="1" applyBorder="1"/>
    <xf numFmtId="168" fontId="52" fillId="0" borderId="32" xfId="1" applyNumberFormat="1" applyFont="1" applyFill="1" applyBorder="1" applyAlignment="1">
      <alignment horizontal="right" vertical="center" wrapText="1"/>
    </xf>
    <xf numFmtId="168" fontId="52" fillId="0" borderId="67" xfId="1" applyNumberFormat="1" applyFont="1" applyFill="1" applyBorder="1" applyAlignment="1">
      <alignment horizontal="right" vertical="center" wrapText="1"/>
    </xf>
    <xf numFmtId="168" fontId="52" fillId="0" borderId="55" xfId="1" applyNumberFormat="1" applyFont="1" applyFill="1" applyBorder="1" applyAlignment="1">
      <alignment horizontal="right" vertical="center" wrapText="1"/>
    </xf>
    <xf numFmtId="168" fontId="53" fillId="10" borderId="32" xfId="1" applyNumberFormat="1" applyFont="1" applyFill="1" applyBorder="1" applyAlignment="1">
      <alignment horizontal="right" vertical="center" wrapText="1"/>
    </xf>
    <xf numFmtId="168" fontId="52" fillId="0" borderId="68" xfId="1" applyNumberFormat="1" applyFont="1" applyFill="1" applyBorder="1" applyAlignment="1">
      <alignment horizontal="right" vertical="center" wrapText="1"/>
    </xf>
    <xf numFmtId="168" fontId="52" fillId="0" borderId="69" xfId="1" applyNumberFormat="1" applyFont="1" applyFill="1" applyBorder="1" applyAlignment="1">
      <alignment horizontal="right" vertical="center" wrapText="1"/>
    </xf>
    <xf numFmtId="168" fontId="52" fillId="0" borderId="70" xfId="1" applyNumberFormat="1" applyFont="1" applyFill="1" applyBorder="1" applyAlignment="1">
      <alignment horizontal="right" vertical="center" wrapText="1"/>
    </xf>
    <xf numFmtId="168" fontId="34" fillId="6" borderId="12" xfId="1" applyNumberFormat="1" applyFont="1" applyFill="1" applyBorder="1" applyAlignment="1">
      <alignment horizontal="center" vertical="center" wrapText="1"/>
    </xf>
    <xf numFmtId="168" fontId="54" fillId="6" borderId="71" xfId="1" applyNumberFormat="1" applyFont="1" applyFill="1" applyBorder="1" applyAlignment="1">
      <alignment horizontal="right" vertical="center" wrapText="1"/>
    </xf>
    <xf numFmtId="168" fontId="54" fillId="6" borderId="72" xfId="1" applyNumberFormat="1" applyFont="1" applyFill="1" applyBorder="1" applyAlignment="1">
      <alignment horizontal="right" vertical="center" wrapText="1"/>
    </xf>
    <xf numFmtId="168" fontId="54" fillId="6" borderId="73" xfId="1" applyNumberFormat="1" applyFont="1" applyFill="1" applyBorder="1" applyAlignment="1">
      <alignment horizontal="right" vertical="center" wrapText="1"/>
    </xf>
    <xf numFmtId="49" fontId="29" fillId="9" borderId="12" xfId="0" applyNumberFormat="1" applyFont="1" applyFill="1" applyBorder="1" applyAlignment="1">
      <alignment horizontal="center" vertical="center" wrapText="1"/>
    </xf>
    <xf numFmtId="49" fontId="29" fillId="9" borderId="58" xfId="0" applyNumberFormat="1" applyFont="1" applyFill="1" applyBorder="1" applyAlignment="1">
      <alignment horizontal="center" vertical="center" wrapText="1"/>
    </xf>
    <xf numFmtId="49" fontId="29" fillId="9" borderId="74" xfId="0" applyNumberFormat="1" applyFont="1" applyFill="1" applyBorder="1" applyAlignment="1">
      <alignment horizontal="center" vertical="center" wrapText="1"/>
    </xf>
    <xf numFmtId="168" fontId="55" fillId="2" borderId="64" xfId="1" applyNumberFormat="1" applyFont="1" applyFill="1" applyBorder="1" applyAlignment="1">
      <alignment horizontal="right" wrapText="1"/>
    </xf>
    <xf numFmtId="168" fontId="55" fillId="2" borderId="75" xfId="1" applyNumberFormat="1" applyFont="1" applyFill="1" applyBorder="1" applyAlignment="1">
      <alignment horizontal="right" wrapText="1"/>
    </xf>
    <xf numFmtId="168" fontId="55" fillId="2" borderId="76" xfId="1" applyNumberFormat="1" applyFont="1" applyFill="1" applyBorder="1" applyAlignment="1">
      <alignment horizontal="right" wrapText="1"/>
    </xf>
    <xf numFmtId="168" fontId="55" fillId="2" borderId="32" xfId="1" applyNumberFormat="1" applyFont="1" applyFill="1" applyBorder="1" applyAlignment="1">
      <alignment horizontal="right" wrapText="1"/>
    </xf>
    <xf numFmtId="168" fontId="55" fillId="2" borderId="54" xfId="1" applyNumberFormat="1" applyFont="1" applyFill="1" applyBorder="1" applyAlignment="1">
      <alignment horizontal="right" wrapText="1"/>
    </xf>
    <xf numFmtId="168" fontId="55" fillId="0" borderId="77" xfId="1" applyNumberFormat="1" applyFont="1" applyFill="1" applyBorder="1" applyAlignment="1">
      <alignment horizontal="right" wrapText="1"/>
    </xf>
    <xf numFmtId="168" fontId="55" fillId="2" borderId="77" xfId="1" applyNumberFormat="1" applyFont="1" applyFill="1" applyBorder="1" applyAlignment="1">
      <alignment horizontal="right" wrapText="1"/>
    </xf>
    <xf numFmtId="168" fontId="55" fillId="8" borderId="78" xfId="1" applyNumberFormat="1" applyFont="1" applyFill="1" applyBorder="1" applyAlignment="1">
      <alignment horizontal="right" wrapText="1"/>
    </xf>
    <xf numFmtId="168" fontId="55" fillId="8" borderId="79" xfId="1" applyNumberFormat="1" applyFont="1" applyFill="1" applyBorder="1" applyAlignment="1">
      <alignment horizontal="right" wrapText="1"/>
    </xf>
    <xf numFmtId="168" fontId="55" fillId="8" borderId="80" xfId="1" applyNumberFormat="1" applyFont="1" applyFill="1" applyBorder="1" applyAlignment="1">
      <alignment horizontal="right" wrapText="1"/>
    </xf>
    <xf numFmtId="168" fontId="33" fillId="0" borderId="67" xfId="1" applyNumberFormat="1" applyFont="1" applyBorder="1"/>
    <xf numFmtId="168" fontId="53" fillId="10" borderId="67" xfId="1" applyNumberFormat="1" applyFont="1" applyFill="1" applyBorder="1" applyAlignment="1">
      <alignment horizontal="right" vertical="center" wrapText="1"/>
    </xf>
    <xf numFmtId="0" fontId="34" fillId="6" borderId="58" xfId="0" applyFont="1" applyFill="1" applyBorder="1" applyAlignment="1">
      <alignment horizontal="center" vertical="center" wrapText="1"/>
    </xf>
    <xf numFmtId="0" fontId="56" fillId="6" borderId="58" xfId="0" applyFont="1" applyFill="1" applyBorder="1" applyAlignment="1">
      <alignment horizontal="center" vertical="center" wrapText="1"/>
    </xf>
    <xf numFmtId="0" fontId="31" fillId="0" borderId="81" xfId="0" applyFont="1" applyBorder="1" applyAlignment="1">
      <alignment vertical="center"/>
    </xf>
    <xf numFmtId="168" fontId="31" fillId="0" borderId="82" xfId="1" applyNumberFormat="1" applyFont="1" applyBorder="1" applyAlignment="1">
      <alignment vertical="center"/>
    </xf>
    <xf numFmtId="168" fontId="31" fillId="0" borderId="83" xfId="1" applyNumberFormat="1" applyFont="1" applyBorder="1" applyAlignment="1">
      <alignment vertical="center"/>
    </xf>
    <xf numFmtId="0" fontId="31" fillId="0" borderId="84" xfId="0" applyFont="1" applyBorder="1" applyAlignment="1">
      <alignment vertical="center"/>
    </xf>
    <xf numFmtId="168" fontId="31" fillId="0" borderId="85" xfId="1" applyNumberFormat="1" applyFont="1" applyBorder="1" applyAlignment="1">
      <alignment vertical="center"/>
    </xf>
    <xf numFmtId="168" fontId="31" fillId="0" borderId="86" xfId="1" applyNumberFormat="1" applyFont="1" applyBorder="1" applyAlignment="1">
      <alignment vertical="center"/>
    </xf>
    <xf numFmtId="0" fontId="31" fillId="0" borderId="87" xfId="0" applyFont="1" applyBorder="1" applyAlignment="1">
      <alignment vertical="center"/>
    </xf>
    <xf numFmtId="168" fontId="31" fillId="0" borderId="88" xfId="1" applyNumberFormat="1" applyFont="1" applyBorder="1" applyAlignment="1">
      <alignment vertical="center"/>
    </xf>
    <xf numFmtId="168" fontId="31" fillId="0" borderId="89" xfId="1" applyNumberFormat="1" applyFont="1" applyBorder="1" applyAlignment="1">
      <alignment vertical="center"/>
    </xf>
    <xf numFmtId="168" fontId="31" fillId="0" borderId="90" xfId="1" applyNumberFormat="1" applyFont="1" applyBorder="1" applyAlignment="1">
      <alignment vertical="center"/>
    </xf>
    <xf numFmtId="168" fontId="31" fillId="0" borderId="91" xfId="1" applyNumberFormat="1" applyFont="1" applyBorder="1" applyAlignment="1">
      <alignment vertical="center"/>
    </xf>
    <xf numFmtId="168" fontId="31" fillId="0" borderId="92" xfId="1" applyNumberFormat="1" applyFont="1" applyBorder="1" applyAlignment="1">
      <alignment vertical="center"/>
    </xf>
    <xf numFmtId="0" fontId="57" fillId="0" borderId="0" xfId="0" applyFont="1"/>
    <xf numFmtId="0" fontId="58" fillId="0" borderId="0" xfId="0" applyFont="1"/>
    <xf numFmtId="49" fontId="48" fillId="2" borderId="57" xfId="13" applyNumberFormat="1" applyFont="1" applyFill="1" applyBorder="1" applyAlignment="1">
      <alignment vertical="center" wrapText="1"/>
    </xf>
    <xf numFmtId="0" fontId="34" fillId="6" borderId="12" xfId="0" applyFont="1" applyFill="1" applyBorder="1" applyAlignment="1">
      <alignment horizontal="center" vertical="center" wrapText="1"/>
    </xf>
    <xf numFmtId="49" fontId="29" fillId="9" borderId="12" xfId="0" applyNumberFormat="1" applyFont="1" applyFill="1" applyBorder="1" applyAlignment="1">
      <alignment horizontal="center" vertical="center"/>
    </xf>
    <xf numFmtId="49" fontId="30" fillId="10" borderId="11" xfId="0" applyNumberFormat="1" applyFont="1" applyFill="1" applyBorder="1" applyAlignment="1">
      <alignment horizontal="left" vertical="center" wrapText="1"/>
    </xf>
    <xf numFmtId="168" fontId="30" fillId="10" borderId="11" xfId="1" applyNumberFormat="1" applyFont="1" applyFill="1" applyBorder="1" applyAlignment="1">
      <alignment horizontal="right" wrapText="1"/>
    </xf>
    <xf numFmtId="168" fontId="30" fillId="10" borderId="14" xfId="1" applyNumberFormat="1" applyFont="1" applyFill="1" applyBorder="1" applyAlignment="1">
      <alignment horizontal="right" wrapText="1"/>
    </xf>
    <xf numFmtId="49" fontId="30" fillId="10" borderId="5" xfId="0" applyNumberFormat="1" applyFont="1" applyFill="1" applyBorder="1" applyAlignment="1">
      <alignment horizontal="left" vertical="center" wrapText="1"/>
    </xf>
    <xf numFmtId="168" fontId="30" fillId="10" borderId="5" xfId="1" applyNumberFormat="1" applyFont="1" applyFill="1" applyBorder="1" applyAlignment="1">
      <alignment horizontal="right" wrapText="1"/>
    </xf>
    <xf numFmtId="168" fontId="30" fillId="10" borderId="16" xfId="1" applyNumberFormat="1" applyFont="1" applyFill="1" applyBorder="1" applyAlignment="1">
      <alignment horizontal="right" wrapText="1"/>
    </xf>
    <xf numFmtId="168" fontId="28" fillId="9" borderId="5" xfId="1" applyNumberFormat="1" applyFont="1" applyFill="1" applyBorder="1" applyAlignment="1">
      <alignment horizontal="right" vertical="center" wrapText="1"/>
    </xf>
    <xf numFmtId="168" fontId="28" fillId="9" borderId="16" xfId="1" applyNumberFormat="1" applyFont="1" applyFill="1" applyBorder="1" applyAlignment="1">
      <alignment horizontal="right" vertical="center" wrapText="1"/>
    </xf>
    <xf numFmtId="49" fontId="30" fillId="10" borderId="15" xfId="0" applyNumberFormat="1" applyFont="1" applyFill="1" applyBorder="1" applyAlignment="1">
      <alignment horizontal="left" vertical="center" wrapText="1"/>
    </xf>
    <xf numFmtId="168" fontId="29" fillId="9" borderId="97" xfId="1" applyNumberFormat="1" applyFont="1" applyFill="1" applyBorder="1" applyAlignment="1">
      <alignment horizontal="right" vertical="center" wrapText="1"/>
    </xf>
    <xf numFmtId="168" fontId="29" fillId="9" borderId="98" xfId="1" applyNumberFormat="1" applyFont="1" applyFill="1" applyBorder="1" applyAlignment="1">
      <alignment horizontal="right" vertical="center" wrapText="1"/>
    </xf>
    <xf numFmtId="168" fontId="29" fillId="9" borderId="102" xfId="1" applyNumberFormat="1" applyFont="1" applyFill="1" applyBorder="1" applyAlignment="1">
      <alignment horizontal="right" vertical="center" wrapText="1"/>
    </xf>
    <xf numFmtId="168" fontId="29" fillId="9" borderId="103" xfId="1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horizontal="center" vertical="center"/>
    </xf>
    <xf numFmtId="168" fontId="61" fillId="9" borderId="102" xfId="1" applyNumberFormat="1" applyFont="1" applyFill="1" applyBorder="1" applyAlignment="1">
      <alignment horizontal="right" vertical="center" wrapText="1"/>
    </xf>
    <xf numFmtId="168" fontId="61" fillId="9" borderId="103" xfId="1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168" fontId="28" fillId="9" borderId="18" xfId="1" applyNumberFormat="1" applyFont="1" applyFill="1" applyBorder="1" applyAlignment="1">
      <alignment horizontal="right" vertical="center" wrapText="1"/>
    </xf>
    <xf numFmtId="168" fontId="53" fillId="10" borderId="32" xfId="1" applyNumberFormat="1" applyFont="1" applyFill="1" applyBorder="1" applyAlignment="1">
      <alignment horizontal="right" wrapText="1"/>
    </xf>
    <xf numFmtId="168" fontId="61" fillId="9" borderId="18" xfId="1" applyNumberFormat="1" applyFont="1" applyFill="1" applyBorder="1" applyAlignment="1">
      <alignment horizontal="right" vertical="center" wrapText="1"/>
    </xf>
    <xf numFmtId="168" fontId="61" fillId="9" borderId="19" xfId="1" applyNumberFormat="1" applyFont="1" applyFill="1" applyBorder="1" applyAlignment="1">
      <alignment horizontal="right" vertical="center" wrapText="1"/>
    </xf>
    <xf numFmtId="2" fontId="30" fillId="10" borderId="104" xfId="0" applyNumberFormat="1" applyFont="1" applyFill="1" applyBorder="1" applyAlignment="1">
      <alignment horizontal="right" wrapText="1"/>
    </xf>
    <xf numFmtId="168" fontId="30" fillId="10" borderId="104" xfId="1" applyNumberFormat="1" applyFont="1" applyFill="1" applyBorder="1" applyAlignment="1">
      <alignment horizontal="right" wrapText="1"/>
    </xf>
    <xf numFmtId="171" fontId="30" fillId="10" borderId="104" xfId="0" applyNumberFormat="1" applyFont="1" applyFill="1" applyBorder="1" applyAlignment="1">
      <alignment horizontal="right" wrapText="1"/>
    </xf>
    <xf numFmtId="168" fontId="30" fillId="10" borderId="105" xfId="1" applyNumberFormat="1" applyFont="1" applyFill="1" applyBorder="1" applyAlignment="1">
      <alignment horizontal="right" wrapText="1"/>
    </xf>
    <xf numFmtId="2" fontId="28" fillId="9" borderId="104" xfId="0" applyNumberFormat="1" applyFont="1" applyFill="1" applyBorder="1" applyAlignment="1">
      <alignment horizontal="right" vertical="center" wrapText="1"/>
    </xf>
    <xf numFmtId="168" fontId="28" fillId="9" borderId="104" xfId="1" applyNumberFormat="1" applyFont="1" applyFill="1" applyBorder="1" applyAlignment="1">
      <alignment horizontal="right" vertical="center" wrapText="1"/>
    </xf>
    <xf numFmtId="171" fontId="28" fillId="9" borderId="104" xfId="0" applyNumberFormat="1" applyFont="1" applyFill="1" applyBorder="1" applyAlignment="1">
      <alignment horizontal="right" vertical="center" wrapText="1"/>
    </xf>
    <xf numFmtId="168" fontId="28" fillId="9" borderId="105" xfId="1" applyNumberFormat="1" applyFont="1" applyFill="1" applyBorder="1" applyAlignment="1">
      <alignment horizontal="right" vertical="center" wrapText="1"/>
    </xf>
    <xf numFmtId="171" fontId="28" fillId="9" borderId="110" xfId="0" applyNumberFormat="1" applyFont="1" applyFill="1" applyBorder="1" applyAlignment="1">
      <alignment horizontal="right" vertical="center" wrapText="1"/>
    </xf>
    <xf numFmtId="168" fontId="28" fillId="9" borderId="110" xfId="1" applyNumberFormat="1" applyFont="1" applyFill="1" applyBorder="1" applyAlignment="1">
      <alignment horizontal="right" vertical="center" wrapText="1"/>
    </xf>
    <xf numFmtId="168" fontId="28" fillId="9" borderId="111" xfId="1" applyNumberFormat="1" applyFont="1" applyFill="1" applyBorder="1" applyAlignment="1">
      <alignment horizontal="right" vertical="center" wrapText="1"/>
    </xf>
    <xf numFmtId="168" fontId="28" fillId="10" borderId="14" xfId="1" applyNumberFormat="1" applyFont="1" applyFill="1" applyBorder="1" applyAlignment="1">
      <alignment horizontal="right" wrapText="1"/>
    </xf>
    <xf numFmtId="168" fontId="28" fillId="10" borderId="16" xfId="1" applyNumberFormat="1" applyFont="1" applyFill="1" applyBorder="1" applyAlignment="1">
      <alignment horizontal="right" wrapText="1"/>
    </xf>
    <xf numFmtId="168" fontId="28" fillId="9" borderId="27" xfId="1" applyNumberFormat="1" applyFont="1" applyFill="1" applyBorder="1" applyAlignment="1">
      <alignment horizontal="right" vertical="center"/>
    </xf>
    <xf numFmtId="168" fontId="28" fillId="9" borderId="112" xfId="1" applyNumberFormat="1" applyFont="1" applyFill="1" applyBorder="1" applyAlignment="1">
      <alignment horizontal="right" vertical="center"/>
    </xf>
    <xf numFmtId="49" fontId="53" fillId="10" borderId="113" xfId="0" applyNumberFormat="1" applyFont="1" applyFill="1" applyBorder="1" applyAlignment="1">
      <alignment horizontal="left" vertical="center" wrapText="1"/>
    </xf>
    <xf numFmtId="168" fontId="28" fillId="10" borderId="67" xfId="1" applyNumberFormat="1" applyFont="1" applyFill="1" applyBorder="1" applyAlignment="1">
      <alignment horizontal="right" wrapText="1"/>
    </xf>
    <xf numFmtId="49" fontId="28" fillId="9" borderId="27" xfId="0" applyNumberFormat="1" applyFont="1" applyFill="1" applyBorder="1" applyAlignment="1">
      <alignment horizontal="right" vertical="center"/>
    </xf>
    <xf numFmtId="49" fontId="53" fillId="10" borderId="13" xfId="0" applyNumberFormat="1" applyFont="1" applyFill="1" applyBorder="1" applyAlignment="1">
      <alignment horizontal="left" vertical="center" wrapText="1"/>
    </xf>
    <xf numFmtId="168" fontId="53" fillId="10" borderId="11" xfId="1" applyNumberFormat="1" applyFont="1" applyFill="1" applyBorder="1" applyAlignment="1">
      <alignment horizontal="right" wrapText="1"/>
    </xf>
    <xf numFmtId="173" fontId="53" fillId="10" borderId="11" xfId="0" applyNumberFormat="1" applyFont="1" applyFill="1" applyBorder="1" applyAlignment="1">
      <alignment horizontal="right" wrapText="1"/>
    </xf>
    <xf numFmtId="173" fontId="53" fillId="10" borderId="14" xfId="0" applyNumberFormat="1" applyFont="1" applyFill="1" applyBorder="1" applyAlignment="1">
      <alignment horizontal="right" wrapText="1"/>
    </xf>
    <xf numFmtId="49" fontId="53" fillId="10" borderId="15" xfId="0" applyNumberFormat="1" applyFont="1" applyFill="1" applyBorder="1" applyAlignment="1">
      <alignment horizontal="left" vertical="center" wrapText="1"/>
    </xf>
    <xf numFmtId="168" fontId="53" fillId="10" borderId="5" xfId="1" applyNumberFormat="1" applyFont="1" applyFill="1" applyBorder="1" applyAlignment="1">
      <alignment horizontal="right" wrapText="1"/>
    </xf>
    <xf numFmtId="173" fontId="53" fillId="10" borderId="5" xfId="0" applyNumberFormat="1" applyFont="1" applyFill="1" applyBorder="1" applyAlignment="1">
      <alignment horizontal="right" wrapText="1"/>
    </xf>
    <xf numFmtId="173" fontId="53" fillId="10" borderId="16" xfId="0" applyNumberFormat="1" applyFont="1" applyFill="1" applyBorder="1" applyAlignment="1">
      <alignment horizontal="right" wrapText="1"/>
    </xf>
    <xf numFmtId="49" fontId="28" fillId="9" borderId="101" xfId="0" applyNumberFormat="1" applyFont="1" applyFill="1" applyBorder="1" applyAlignment="1">
      <alignment horizontal="right" vertical="center"/>
    </xf>
    <xf numFmtId="168" fontId="28" fillId="9" borderId="101" xfId="1" applyNumberFormat="1" applyFont="1" applyFill="1" applyBorder="1" applyAlignment="1">
      <alignment horizontal="right" vertical="center"/>
    </xf>
    <xf numFmtId="169" fontId="28" fillId="9" borderId="118" xfId="2" applyNumberFormat="1" applyFont="1" applyFill="1" applyBorder="1" applyAlignment="1">
      <alignment horizontal="right" vertical="center" wrapText="1"/>
    </xf>
    <xf numFmtId="169" fontId="28" fillId="9" borderId="119" xfId="2" applyNumberFormat="1" applyFont="1" applyFill="1" applyBorder="1" applyAlignment="1">
      <alignment horizontal="right" vertical="center" wrapText="1"/>
    </xf>
    <xf numFmtId="0" fontId="58" fillId="0" borderId="0" xfId="0" applyFont="1" applyAlignment="1">
      <alignment vertical="top"/>
    </xf>
    <xf numFmtId="0" fontId="34" fillId="6" borderId="121" xfId="0" applyFont="1" applyFill="1" applyBorder="1" applyAlignment="1">
      <alignment horizontal="center" vertical="center" wrapText="1"/>
    </xf>
    <xf numFmtId="0" fontId="34" fillId="6" borderId="122" xfId="0" applyFont="1" applyFill="1" applyBorder="1" applyAlignment="1">
      <alignment horizontal="center" vertical="center" wrapText="1"/>
    </xf>
    <xf numFmtId="0" fontId="34" fillId="6" borderId="78" xfId="0" applyFont="1" applyFill="1" applyBorder="1" applyAlignment="1">
      <alignment horizontal="center" vertical="center" wrapText="1"/>
    </xf>
    <xf numFmtId="166" fontId="33" fillId="0" borderId="49" xfId="0" applyNumberFormat="1" applyFont="1" applyBorder="1"/>
    <xf numFmtId="167" fontId="33" fillId="0" borderId="49" xfId="0" applyNumberFormat="1" applyFont="1" applyBorder="1"/>
    <xf numFmtId="166" fontId="33" fillId="0" borderId="123" xfId="0" applyNumberFormat="1" applyFont="1" applyBorder="1"/>
    <xf numFmtId="167" fontId="33" fillId="0" borderId="115" xfId="0" applyNumberFormat="1" applyFont="1" applyBorder="1"/>
    <xf numFmtId="166" fontId="33" fillId="0" borderId="54" xfId="0" applyNumberFormat="1" applyFont="1" applyBorder="1"/>
    <xf numFmtId="168" fontId="53" fillId="10" borderId="54" xfId="1" applyNumberFormat="1" applyFont="1" applyFill="1" applyBorder="1" applyAlignment="1">
      <alignment horizontal="right" vertical="center" wrapText="1"/>
    </xf>
    <xf numFmtId="170" fontId="34" fillId="6" borderId="12" xfId="1" applyNumberFormat="1" applyFont="1" applyFill="1" applyBorder="1" applyAlignment="1">
      <alignment horizontal="center" vertical="center" wrapText="1"/>
    </xf>
    <xf numFmtId="166" fontId="33" fillId="0" borderId="115" xfId="0" applyNumberFormat="1" applyFont="1" applyBorder="1"/>
    <xf numFmtId="166" fontId="33" fillId="0" borderId="67" xfId="0" applyNumberFormat="1" applyFont="1" applyBorder="1"/>
    <xf numFmtId="0" fontId="34" fillId="6" borderId="12" xfId="0" applyFont="1" applyFill="1" applyBorder="1" applyAlignment="1">
      <alignment horizontal="center" vertical="center" wrapText="1"/>
    </xf>
    <xf numFmtId="168" fontId="53" fillId="10" borderId="5" xfId="1" applyNumberFormat="1" applyFont="1" applyFill="1" applyBorder="1" applyAlignment="1">
      <alignment horizontal="right" vertical="center" wrapText="1"/>
    </xf>
    <xf numFmtId="168" fontId="53" fillId="10" borderId="16" xfId="1" applyNumberFormat="1" applyFont="1" applyFill="1" applyBorder="1" applyAlignment="1">
      <alignment horizontal="right" vertical="center" wrapText="1"/>
    </xf>
    <xf numFmtId="49" fontId="53" fillId="10" borderId="15" xfId="0" applyNumberFormat="1" applyFont="1" applyFill="1" applyBorder="1" applyAlignment="1">
      <alignment horizontal="center" vertical="center" wrapText="1"/>
    </xf>
    <xf numFmtId="168" fontId="65" fillId="10" borderId="5" xfId="1" applyNumberFormat="1" applyFont="1" applyFill="1" applyBorder="1" applyAlignment="1">
      <alignment horizontal="right" wrapText="1"/>
    </xf>
    <xf numFmtId="168" fontId="65" fillId="10" borderId="16" xfId="1" applyNumberFormat="1" applyFont="1" applyFill="1" applyBorder="1" applyAlignment="1">
      <alignment horizontal="right" wrapText="1"/>
    </xf>
    <xf numFmtId="170" fontId="53" fillId="10" borderId="67" xfId="1" applyNumberFormat="1" applyFont="1" applyFill="1" applyBorder="1" applyAlignment="1">
      <alignment horizontal="right" vertical="center" wrapText="1"/>
    </xf>
    <xf numFmtId="0" fontId="67" fillId="10" borderId="0" xfId="0" applyFont="1" applyFill="1" applyAlignment="1">
      <alignment horizontal="left"/>
    </xf>
    <xf numFmtId="0" fontId="58" fillId="0" borderId="0" xfId="0" applyFont="1" applyAlignment="1">
      <alignment horizontal="left" vertical="center"/>
    </xf>
    <xf numFmtId="166" fontId="33" fillId="0" borderId="11" xfId="0" applyNumberFormat="1" applyFont="1" applyBorder="1"/>
    <xf numFmtId="166" fontId="33" fillId="0" borderId="11" xfId="0" applyNumberFormat="1" applyFont="1" applyBorder="1" applyAlignment="1">
      <alignment horizontal="right"/>
    </xf>
    <xf numFmtId="0" fontId="34" fillId="6" borderId="12" xfId="0" applyFont="1" applyFill="1" applyBorder="1" applyAlignment="1">
      <alignment horizontal="center" vertical="center" wrapText="1"/>
    </xf>
    <xf numFmtId="0" fontId="69" fillId="0" borderId="0" xfId="0" applyFont="1" applyFill="1"/>
    <xf numFmtId="0" fontId="34" fillId="6" borderId="58" xfId="0" applyFont="1" applyFill="1" applyBorder="1" applyAlignment="1">
      <alignment horizontal="center" vertical="center" wrapText="1"/>
    </xf>
    <xf numFmtId="0" fontId="34" fillId="6" borderId="62" xfId="0" applyFont="1" applyFill="1" applyBorder="1" applyAlignment="1">
      <alignment horizontal="center" vertical="center" wrapText="1"/>
    </xf>
    <xf numFmtId="0" fontId="34" fillId="6" borderId="59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left" vertical="center"/>
    </xf>
    <xf numFmtId="168" fontId="30" fillId="10" borderId="32" xfId="1" applyNumberFormat="1" applyFont="1" applyFill="1" applyBorder="1" applyAlignment="1">
      <alignment horizontal="right" vertical="center" wrapText="1"/>
    </xf>
    <xf numFmtId="174" fontId="30" fillId="10" borderId="32" xfId="1" applyNumberFormat="1" applyFont="1" applyFill="1" applyBorder="1" applyAlignment="1">
      <alignment horizontal="right" vertical="center" wrapText="1"/>
    </xf>
    <xf numFmtId="168" fontId="30" fillId="10" borderId="32" xfId="1" quotePrefix="1" applyNumberFormat="1" applyFont="1" applyFill="1" applyBorder="1" applyAlignment="1">
      <alignment horizontal="right" vertical="center" wrapText="1"/>
    </xf>
    <xf numFmtId="0" fontId="70" fillId="1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 vertical="center" wrapText="1"/>
    </xf>
    <xf numFmtId="174" fontId="68" fillId="10" borderId="0" xfId="1" applyNumberFormat="1" applyFont="1" applyFill="1" applyBorder="1" applyAlignment="1">
      <alignment horizontal="center"/>
    </xf>
    <xf numFmtId="0" fontId="71" fillId="10" borderId="0" xfId="0" applyFont="1" applyFill="1" applyAlignment="1">
      <alignment horizontal="left"/>
    </xf>
    <xf numFmtId="0" fontId="53" fillId="10" borderId="0" xfId="0" applyFont="1" applyFill="1" applyBorder="1" applyAlignment="1">
      <alignment vertical="center" wrapText="1"/>
    </xf>
    <xf numFmtId="0" fontId="34" fillId="6" borderId="32" xfId="0" applyFont="1" applyFill="1" applyBorder="1" applyAlignment="1">
      <alignment horizontal="center" vertical="center" wrapText="1"/>
    </xf>
    <xf numFmtId="0" fontId="34" fillId="6" borderId="38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34" fillId="6" borderId="56" xfId="0" applyFont="1" applyFill="1" applyBorder="1" applyAlignment="1">
      <alignment horizontal="center" vertical="center" wrapText="1"/>
    </xf>
    <xf numFmtId="0" fontId="34" fillId="6" borderId="55" xfId="0" applyFont="1" applyFill="1" applyBorder="1" applyAlignment="1">
      <alignment horizontal="center" vertical="center" wrapText="1"/>
    </xf>
    <xf numFmtId="49" fontId="29" fillId="9" borderId="58" xfId="0" applyNumberFormat="1" applyFont="1" applyFill="1" applyBorder="1" applyAlignment="1">
      <alignment horizontal="center" vertical="center" wrapText="1"/>
    </xf>
    <xf numFmtId="49" fontId="29" fillId="9" borderId="12" xfId="0" applyNumberFormat="1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horizontal="center" vertical="center" wrapText="1"/>
    </xf>
    <xf numFmtId="168" fontId="30" fillId="10" borderId="97" xfId="1" applyNumberFormat="1" applyFont="1" applyFill="1" applyBorder="1" applyAlignment="1">
      <alignment horizontal="right" wrapText="1"/>
    </xf>
    <xf numFmtId="168" fontId="28" fillId="10" borderId="98" xfId="1" applyNumberFormat="1" applyFont="1" applyFill="1" applyBorder="1" applyAlignment="1">
      <alignment horizontal="right" wrapText="1"/>
    </xf>
    <xf numFmtId="49" fontId="28" fillId="9" borderId="59" xfId="0" applyNumberFormat="1" applyFont="1" applyFill="1" applyBorder="1" applyAlignment="1">
      <alignment horizontal="right" vertical="center"/>
    </xf>
    <xf numFmtId="168" fontId="28" fillId="9" borderId="59" xfId="1" applyNumberFormat="1" applyFont="1" applyFill="1" applyBorder="1" applyAlignment="1">
      <alignment horizontal="right" vertical="center"/>
    </xf>
    <xf numFmtId="168" fontId="28" fillId="9" borderId="12" xfId="1" applyNumberFormat="1" applyFont="1" applyFill="1" applyBorder="1" applyAlignment="1">
      <alignment horizontal="right" vertical="center"/>
    </xf>
    <xf numFmtId="0" fontId="31" fillId="0" borderId="129" xfId="0" applyFont="1" applyBorder="1" applyAlignment="1">
      <alignment vertical="center"/>
    </xf>
    <xf numFmtId="168" fontId="33" fillId="0" borderId="21" xfId="1" applyNumberFormat="1" applyFont="1" applyBorder="1"/>
    <xf numFmtId="0" fontId="33" fillId="0" borderId="21" xfId="0" applyFont="1" applyBorder="1"/>
    <xf numFmtId="0" fontId="34" fillId="6" borderId="32" xfId="0" applyFont="1" applyFill="1" applyBorder="1"/>
    <xf numFmtId="0" fontId="34" fillId="6" borderId="55" xfId="0" applyFont="1" applyFill="1" applyBorder="1"/>
    <xf numFmtId="0" fontId="41" fillId="0" borderId="132" xfId="0" applyFont="1" applyBorder="1" applyAlignment="1">
      <alignment vertical="center"/>
    </xf>
    <xf numFmtId="0" fontId="41" fillId="0" borderId="133" xfId="0" applyFont="1" applyBorder="1" applyAlignment="1">
      <alignment vertical="center"/>
    </xf>
    <xf numFmtId="0" fontId="34" fillId="0" borderId="134" xfId="0" applyFont="1" applyBorder="1" applyAlignment="1">
      <alignment horizontal="center"/>
    </xf>
    <xf numFmtId="168" fontId="33" fillId="0" borderId="135" xfId="1" applyNumberFormat="1" applyFont="1" applyBorder="1"/>
    <xf numFmtId="168" fontId="33" fillId="0" borderId="136" xfId="1" applyNumberFormat="1" applyFont="1" applyBorder="1"/>
    <xf numFmtId="168" fontId="33" fillId="0" borderId="137" xfId="1" applyNumberFormat="1" applyFont="1" applyBorder="1"/>
    <xf numFmtId="168" fontId="33" fillId="0" borderId="138" xfId="1" applyNumberFormat="1" applyFont="1" applyBorder="1"/>
    <xf numFmtId="168" fontId="34" fillId="0" borderId="139" xfId="1" applyNumberFormat="1" applyFont="1" applyBorder="1"/>
    <xf numFmtId="168" fontId="34" fillId="0" borderId="140" xfId="1" applyNumberFormat="1" applyFont="1" applyBorder="1"/>
    <xf numFmtId="0" fontId="34" fillId="6" borderId="56" xfId="0" applyFont="1" applyFill="1" applyBorder="1"/>
    <xf numFmtId="0" fontId="33" fillId="6" borderId="141" xfId="0" applyFont="1" applyFill="1" applyBorder="1" applyAlignment="1">
      <alignment horizontal="center" vertical="center" wrapText="1"/>
    </xf>
    <xf numFmtId="0" fontId="33" fillId="6" borderId="53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49" fontId="30" fillId="10" borderId="15" xfId="0" applyNumberFormat="1" applyFont="1" applyFill="1" applyBorder="1" applyAlignment="1">
      <alignment horizontal="left" vertical="center" wrapText="1"/>
    </xf>
    <xf numFmtId="49" fontId="29" fillId="9" borderId="12" xfId="0" applyNumberFormat="1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73" fillId="0" borderId="42" xfId="0" applyFont="1" applyBorder="1" applyAlignment="1">
      <alignment horizontal="left" wrapText="1"/>
    </xf>
    <xf numFmtId="0" fontId="73" fillId="0" borderId="15" xfId="0" applyFont="1" applyBorder="1" applyAlignment="1">
      <alignment horizontal="left" wrapText="1"/>
    </xf>
    <xf numFmtId="0" fontId="73" fillId="0" borderId="96" xfId="0" applyFont="1" applyBorder="1" applyAlignment="1">
      <alignment horizontal="left" wrapText="1"/>
    </xf>
    <xf numFmtId="0" fontId="74" fillId="6" borderId="59" xfId="0" applyFont="1" applyFill="1" applyBorder="1" applyAlignment="1">
      <alignment horizontal="left"/>
    </xf>
    <xf numFmtId="0" fontId="34" fillId="6" borderId="113" xfId="0" applyFont="1" applyFill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center" vertical="center" wrapText="1"/>
    </xf>
    <xf numFmtId="168" fontId="33" fillId="0" borderId="113" xfId="1" applyNumberFormat="1" applyFont="1" applyBorder="1"/>
    <xf numFmtId="168" fontId="33" fillId="0" borderId="121" xfId="1" applyNumberFormat="1" applyFont="1" applyBorder="1"/>
    <xf numFmtId="168" fontId="33" fillId="0" borderId="78" xfId="1" applyNumberFormat="1" applyFont="1" applyBorder="1"/>
    <xf numFmtId="168" fontId="33" fillId="0" borderId="122" xfId="1" applyNumberFormat="1" applyFont="1" applyBorder="1"/>
    <xf numFmtId="168" fontId="34" fillId="6" borderId="124" xfId="1" applyNumberFormat="1" applyFont="1" applyFill="1" applyBorder="1"/>
    <xf numFmtId="168" fontId="34" fillId="6" borderId="71" xfId="1" applyNumberFormat="1" applyFont="1" applyFill="1" applyBorder="1"/>
    <xf numFmtId="168" fontId="34" fillId="6" borderId="72" xfId="1" applyNumberFormat="1" applyFont="1" applyFill="1" applyBorder="1"/>
    <xf numFmtId="0" fontId="33" fillId="0" borderId="143" xfId="0" applyFont="1" applyBorder="1" applyAlignment="1">
      <alignment wrapText="1"/>
    </xf>
    <xf numFmtId="166" fontId="33" fillId="0" borderId="113" xfId="0" applyNumberFormat="1" applyFont="1" applyBorder="1"/>
    <xf numFmtId="167" fontId="33" fillId="0" borderId="32" xfId="0" applyNumberFormat="1" applyFont="1" applyBorder="1"/>
    <xf numFmtId="167" fontId="33" fillId="0" borderId="67" xfId="0" applyNumberFormat="1" applyFont="1" applyBorder="1"/>
    <xf numFmtId="166" fontId="33" fillId="0" borderId="55" xfId="0" applyNumberFormat="1" applyFont="1" applyBorder="1"/>
    <xf numFmtId="0" fontId="33" fillId="0" borderId="144" xfId="0" applyFont="1" applyBorder="1" applyAlignment="1">
      <alignment wrapText="1"/>
    </xf>
    <xf numFmtId="166" fontId="33" fillId="0" borderId="145" xfId="0" applyNumberFormat="1" applyFont="1" applyBorder="1"/>
    <xf numFmtId="166" fontId="33" fillId="0" borderId="68" xfId="0" applyNumberFormat="1" applyFont="1" applyBorder="1"/>
    <xf numFmtId="167" fontId="33" fillId="0" borderId="68" xfId="0" applyNumberFormat="1" applyFont="1" applyBorder="1"/>
    <xf numFmtId="167" fontId="33" fillId="0" borderId="69" xfId="0" applyNumberFormat="1" applyFont="1" applyBorder="1"/>
    <xf numFmtId="166" fontId="33" fillId="0" borderId="70" xfId="0" applyNumberFormat="1" applyFont="1" applyBorder="1"/>
    <xf numFmtId="0" fontId="34" fillId="0" borderId="146" xfId="0" applyFont="1" applyBorder="1" applyAlignment="1">
      <alignment horizontal="center"/>
    </xf>
    <xf numFmtId="166" fontId="34" fillId="0" borderId="147" xfId="0" applyNumberFormat="1" applyFont="1" applyBorder="1"/>
    <xf numFmtId="166" fontId="34" fillId="0" borderId="148" xfId="0" applyNumberFormat="1" applyFont="1" applyBorder="1"/>
    <xf numFmtId="167" fontId="34" fillId="0" borderId="148" xfId="0" applyNumberFormat="1" applyFont="1" applyBorder="1"/>
    <xf numFmtId="167" fontId="34" fillId="0" borderId="149" xfId="0" applyNumberFormat="1" applyFont="1" applyBorder="1"/>
    <xf numFmtId="166" fontId="34" fillId="0" borderId="150" xfId="0" applyNumberFormat="1" applyFont="1" applyBorder="1"/>
    <xf numFmtId="0" fontId="33" fillId="0" borderId="99" xfId="0" applyFont="1" applyBorder="1"/>
    <xf numFmtId="0" fontId="33" fillId="0" borderId="100" xfId="0" applyFont="1" applyBorder="1"/>
    <xf numFmtId="0" fontId="33" fillId="0" borderId="144" xfId="0" applyFont="1" applyBorder="1"/>
    <xf numFmtId="0" fontId="34" fillId="12" borderId="59" xfId="0" applyFont="1" applyFill="1" applyBorder="1" applyAlignment="1">
      <alignment horizontal="center"/>
    </xf>
    <xf numFmtId="166" fontId="34" fillId="12" borderId="124" xfId="0" applyNumberFormat="1" applyFont="1" applyFill="1" applyBorder="1"/>
    <xf numFmtId="166" fontId="34" fillId="12" borderId="71" xfId="0" applyNumberFormat="1" applyFont="1" applyFill="1" applyBorder="1"/>
    <xf numFmtId="167" fontId="34" fillId="12" borderId="71" xfId="0" applyNumberFormat="1" applyFont="1" applyFill="1" applyBorder="1"/>
    <xf numFmtId="167" fontId="34" fillId="12" borderId="72" xfId="0" applyNumberFormat="1" applyFont="1" applyFill="1" applyBorder="1"/>
    <xf numFmtId="166" fontId="34" fillId="12" borderId="73" xfId="0" applyNumberFormat="1" applyFont="1" applyFill="1" applyBorder="1"/>
    <xf numFmtId="0" fontId="34" fillId="6" borderId="12" xfId="0" applyFont="1" applyFill="1" applyBorder="1" applyAlignment="1">
      <alignment horizontal="left" vertical="center" wrapText="1"/>
    </xf>
    <xf numFmtId="49" fontId="30" fillId="10" borderId="14" xfId="0" applyNumberFormat="1" applyFont="1" applyFill="1" applyBorder="1" applyAlignment="1">
      <alignment horizontal="left" vertical="center" wrapText="1"/>
    </xf>
    <xf numFmtId="168" fontId="65" fillId="10" borderId="154" xfId="1" applyNumberFormat="1" applyFont="1" applyFill="1" applyBorder="1" applyAlignment="1">
      <alignment horizontal="right" wrapText="1"/>
    </xf>
    <xf numFmtId="168" fontId="65" fillId="10" borderId="104" xfId="1" applyNumberFormat="1" applyFont="1" applyFill="1" applyBorder="1" applyAlignment="1">
      <alignment horizontal="right" wrapText="1"/>
    </xf>
    <xf numFmtId="168" fontId="65" fillId="10" borderId="155" xfId="1" applyNumberFormat="1" applyFont="1" applyFill="1" applyBorder="1" applyAlignment="1">
      <alignment horizontal="right" wrapText="1"/>
    </xf>
    <xf numFmtId="168" fontId="65" fillId="10" borderId="156" xfId="1" applyNumberFormat="1" applyFont="1" applyFill="1" applyBorder="1" applyAlignment="1">
      <alignment horizontal="right" wrapText="1"/>
    </xf>
    <xf numFmtId="49" fontId="30" fillId="10" borderId="16" xfId="0" applyNumberFormat="1" applyFont="1" applyFill="1" applyBorder="1" applyAlignment="1">
      <alignment horizontal="left" vertical="center" wrapText="1"/>
    </xf>
    <xf numFmtId="174" fontId="65" fillId="10" borderId="154" xfId="1" applyNumberFormat="1" applyFont="1" applyFill="1" applyBorder="1" applyAlignment="1">
      <alignment horizontal="right" wrapText="1"/>
    </xf>
    <xf numFmtId="174" fontId="65" fillId="10" borderId="104" xfId="1" applyNumberFormat="1" applyFont="1" applyFill="1" applyBorder="1" applyAlignment="1">
      <alignment horizontal="right" wrapText="1"/>
    </xf>
    <xf numFmtId="174" fontId="65" fillId="10" borderId="155" xfId="1" applyNumberFormat="1" applyFont="1" applyFill="1" applyBorder="1" applyAlignment="1">
      <alignment horizontal="right" wrapText="1"/>
    </xf>
    <xf numFmtId="168" fontId="66" fillId="9" borderId="154" xfId="1" applyNumberFormat="1" applyFont="1" applyFill="1" applyBorder="1" applyAlignment="1">
      <alignment horizontal="right" vertical="center" wrapText="1"/>
    </xf>
    <xf numFmtId="168" fontId="66" fillId="9" borderId="104" xfId="1" applyNumberFormat="1" applyFont="1" applyFill="1" applyBorder="1" applyAlignment="1">
      <alignment horizontal="right" vertical="center" wrapText="1"/>
    </xf>
    <xf numFmtId="168" fontId="66" fillId="9" borderId="155" xfId="1" applyNumberFormat="1" applyFont="1" applyFill="1" applyBorder="1" applyAlignment="1">
      <alignment horizontal="right" vertical="center" wrapText="1"/>
    </xf>
    <xf numFmtId="168" fontId="66" fillId="9" borderId="156" xfId="1" applyNumberFormat="1" applyFont="1" applyFill="1" applyBorder="1" applyAlignment="1">
      <alignment horizontal="right" vertical="center" wrapText="1"/>
    </xf>
    <xf numFmtId="174" fontId="66" fillId="9" borderId="154" xfId="1" applyNumberFormat="1" applyFont="1" applyFill="1" applyBorder="1" applyAlignment="1">
      <alignment horizontal="right" vertical="center" wrapText="1"/>
    </xf>
    <xf numFmtId="174" fontId="66" fillId="9" borderId="104" xfId="1" applyNumberFormat="1" applyFont="1" applyFill="1" applyBorder="1" applyAlignment="1">
      <alignment horizontal="right" vertical="center" wrapText="1"/>
    </xf>
    <xf numFmtId="49" fontId="28" fillId="10" borderId="15" xfId="0" applyNumberFormat="1" applyFont="1" applyFill="1" applyBorder="1" applyAlignment="1">
      <alignment horizontal="left" vertical="center" wrapText="1"/>
    </xf>
    <xf numFmtId="174" fontId="66" fillId="9" borderId="155" xfId="1" applyNumberFormat="1" applyFont="1" applyFill="1" applyBorder="1" applyAlignment="1">
      <alignment horizontal="right" vertical="center" wrapText="1"/>
    </xf>
    <xf numFmtId="168" fontId="66" fillId="9" borderId="159" xfId="1" applyNumberFormat="1" applyFont="1" applyFill="1" applyBorder="1" applyAlignment="1">
      <alignment horizontal="right" vertical="center" wrapText="1"/>
    </xf>
    <xf numFmtId="168" fontId="66" fillId="9" borderId="160" xfId="1" applyNumberFormat="1" applyFont="1" applyFill="1" applyBorder="1" applyAlignment="1">
      <alignment horizontal="right" vertical="center" wrapText="1"/>
    </xf>
    <xf numFmtId="168" fontId="66" fillId="9" borderId="161" xfId="1" applyNumberFormat="1" applyFont="1" applyFill="1" applyBorder="1" applyAlignment="1">
      <alignment horizontal="right" vertical="center" wrapText="1"/>
    </xf>
    <xf numFmtId="168" fontId="75" fillId="9" borderId="128" xfId="1" applyNumberFormat="1" applyFont="1" applyFill="1" applyBorder="1" applyAlignment="1">
      <alignment horizontal="right" vertical="center" wrapText="1"/>
    </xf>
    <xf numFmtId="168" fontId="75" fillId="9" borderId="162" xfId="1" applyNumberFormat="1" applyFont="1" applyFill="1" applyBorder="1" applyAlignment="1">
      <alignment horizontal="right" vertical="center" wrapText="1"/>
    </xf>
    <xf numFmtId="168" fontId="75" fillId="9" borderId="163" xfId="1" applyNumberFormat="1" applyFont="1" applyFill="1" applyBorder="1" applyAlignment="1">
      <alignment horizontal="right" vertical="center" wrapText="1"/>
    </xf>
    <xf numFmtId="168" fontId="75" fillId="9" borderId="12" xfId="1" applyNumberFormat="1" applyFont="1" applyFill="1" applyBorder="1" applyAlignment="1">
      <alignment horizontal="right" vertical="center" wrapText="1"/>
    </xf>
    <xf numFmtId="49" fontId="29" fillId="9" borderId="12" xfId="0" applyNumberFormat="1" applyFont="1" applyFill="1" applyBorder="1" applyAlignment="1">
      <alignment horizontal="left" vertical="center" wrapText="1"/>
    </xf>
    <xf numFmtId="168" fontId="30" fillId="10" borderId="164" xfId="1" applyNumberFormat="1" applyFont="1" applyFill="1" applyBorder="1" applyAlignment="1">
      <alignment horizontal="right" wrapText="1"/>
    </xf>
    <xf numFmtId="168" fontId="30" fillId="10" borderId="165" xfId="1" applyNumberFormat="1" applyFont="1" applyFill="1" applyBorder="1" applyAlignment="1">
      <alignment horizontal="right" wrapText="1"/>
    </xf>
    <xf numFmtId="168" fontId="30" fillId="10" borderId="125" xfId="1" applyNumberFormat="1" applyFont="1" applyFill="1" applyBorder="1" applyAlignment="1">
      <alignment horizontal="right" wrapText="1"/>
    </xf>
    <xf numFmtId="168" fontId="30" fillId="10" borderId="95" xfId="1" applyNumberFormat="1" applyFont="1" applyFill="1" applyBorder="1" applyAlignment="1">
      <alignment horizontal="right" wrapText="1"/>
    </xf>
    <xf numFmtId="168" fontId="30" fillId="10" borderId="166" xfId="1" applyNumberFormat="1" applyFont="1" applyFill="1" applyBorder="1" applyAlignment="1">
      <alignment horizontal="right" wrapText="1"/>
    </xf>
    <xf numFmtId="168" fontId="30" fillId="10" borderId="126" xfId="1" applyNumberFormat="1" applyFont="1" applyFill="1" applyBorder="1" applyAlignment="1">
      <alignment horizontal="right" wrapText="1"/>
    </xf>
    <xf numFmtId="168" fontId="28" fillId="9" borderId="95" xfId="1" applyNumberFormat="1" applyFont="1" applyFill="1" applyBorder="1" applyAlignment="1">
      <alignment horizontal="right" vertical="center" wrapText="1"/>
    </xf>
    <xf numFmtId="168" fontId="28" fillId="9" borderId="166" xfId="1" applyNumberFormat="1" applyFont="1" applyFill="1" applyBorder="1" applyAlignment="1">
      <alignment horizontal="right" vertical="center" wrapText="1"/>
    </xf>
    <xf numFmtId="168" fontId="28" fillId="9" borderId="126" xfId="1" applyNumberFormat="1" applyFont="1" applyFill="1" applyBorder="1" applyAlignment="1">
      <alignment horizontal="right" vertical="center" wrapText="1"/>
    </xf>
    <xf numFmtId="174" fontId="30" fillId="10" borderId="95" xfId="1" applyNumberFormat="1" applyFont="1" applyFill="1" applyBorder="1" applyAlignment="1">
      <alignment horizontal="right" wrapText="1"/>
    </xf>
    <xf numFmtId="174" fontId="30" fillId="10" borderId="5" xfId="1" applyNumberFormat="1" applyFont="1" applyFill="1" applyBorder="1" applyAlignment="1">
      <alignment horizontal="right" wrapText="1"/>
    </xf>
    <xf numFmtId="174" fontId="30" fillId="10" borderId="166" xfId="1" applyNumberFormat="1" applyFont="1" applyFill="1" applyBorder="1" applyAlignment="1">
      <alignment horizontal="right" wrapText="1"/>
    </xf>
    <xf numFmtId="174" fontId="28" fillId="9" borderId="95" xfId="1" applyNumberFormat="1" applyFont="1" applyFill="1" applyBorder="1" applyAlignment="1">
      <alignment horizontal="right" vertical="center" wrapText="1"/>
    </xf>
    <xf numFmtId="174" fontId="28" fillId="9" borderId="5" xfId="1" applyNumberFormat="1" applyFont="1" applyFill="1" applyBorder="1" applyAlignment="1">
      <alignment horizontal="right" vertical="center" wrapText="1"/>
    </xf>
    <xf numFmtId="174" fontId="28" fillId="9" borderId="166" xfId="1" applyNumberFormat="1" applyFont="1" applyFill="1" applyBorder="1" applyAlignment="1">
      <alignment horizontal="right" vertical="center" wrapText="1"/>
    </xf>
    <xf numFmtId="168" fontId="28" fillId="9" borderId="97" xfId="1" applyNumberFormat="1" applyFont="1" applyFill="1" applyBorder="1" applyAlignment="1">
      <alignment horizontal="right" vertical="center" wrapText="1"/>
    </xf>
    <xf numFmtId="168" fontId="28" fillId="9" borderId="167" xfId="1" applyNumberFormat="1" applyFont="1" applyFill="1" applyBorder="1" applyAlignment="1">
      <alignment horizontal="right" vertical="center" wrapText="1"/>
    </xf>
    <xf numFmtId="168" fontId="28" fillId="9" borderId="127" xfId="1" applyNumberFormat="1" applyFont="1" applyFill="1" applyBorder="1" applyAlignment="1">
      <alignment horizontal="right" vertical="center" wrapText="1"/>
    </xf>
    <xf numFmtId="168" fontId="28" fillId="9" borderId="168" xfId="1" applyNumberFormat="1" applyFont="1" applyFill="1" applyBorder="1" applyAlignment="1">
      <alignment horizontal="right" vertical="center" wrapText="1"/>
    </xf>
    <xf numFmtId="168" fontId="28" fillId="9" borderId="162" xfId="1" applyNumberFormat="1" applyFont="1" applyFill="1" applyBorder="1" applyAlignment="1">
      <alignment horizontal="right" vertical="center" wrapText="1"/>
    </xf>
    <xf numFmtId="168" fontId="28" fillId="9" borderId="163" xfId="1" applyNumberFormat="1" applyFont="1" applyFill="1" applyBorder="1" applyAlignment="1">
      <alignment horizontal="right" vertical="center" wrapText="1"/>
    </xf>
    <xf numFmtId="168" fontId="28" fillId="9" borderId="12" xfId="1" applyNumberFormat="1" applyFont="1" applyFill="1" applyBorder="1" applyAlignment="1">
      <alignment horizontal="right" vertical="center" wrapText="1"/>
    </xf>
    <xf numFmtId="168" fontId="28" fillId="9" borderId="106" xfId="1" applyNumberFormat="1" applyFont="1" applyFill="1" applyBorder="1" applyAlignment="1">
      <alignment horizontal="right" vertical="center" wrapText="1"/>
    </xf>
    <xf numFmtId="168" fontId="28" fillId="9" borderId="169" xfId="1" applyNumberFormat="1" applyFont="1" applyFill="1" applyBorder="1" applyAlignment="1">
      <alignment horizontal="right" vertical="center" wrapText="1"/>
    </xf>
    <xf numFmtId="168" fontId="28" fillId="9" borderId="112" xfId="1" applyNumberFormat="1" applyFont="1" applyFill="1" applyBorder="1" applyAlignment="1">
      <alignment horizontal="right" vertical="center" wrapText="1"/>
    </xf>
    <xf numFmtId="49" fontId="28" fillId="9" borderId="27" xfId="0" applyNumberFormat="1" applyFont="1" applyFill="1" applyBorder="1" applyAlignment="1">
      <alignment horizontal="left" vertical="center"/>
    </xf>
    <xf numFmtId="168" fontId="30" fillId="10" borderId="170" xfId="1" applyNumberFormat="1" applyFont="1" applyFill="1" applyBorder="1" applyAlignment="1">
      <alignment horizontal="right" wrapText="1"/>
    </xf>
    <xf numFmtId="168" fontId="30" fillId="10" borderId="155" xfId="1" applyNumberFormat="1" applyFont="1" applyFill="1" applyBorder="1" applyAlignment="1">
      <alignment horizontal="right" wrapText="1"/>
    </xf>
    <xf numFmtId="168" fontId="30" fillId="10" borderId="156" xfId="1" applyNumberFormat="1" applyFont="1" applyFill="1" applyBorder="1" applyAlignment="1">
      <alignment horizontal="right" wrapText="1"/>
    </xf>
    <xf numFmtId="174" fontId="30" fillId="10" borderId="170" xfId="1" applyNumberFormat="1" applyFont="1" applyFill="1" applyBorder="1" applyAlignment="1">
      <alignment horizontal="right" wrapText="1"/>
    </xf>
    <xf numFmtId="174" fontId="30" fillId="10" borderId="104" xfId="1" applyNumberFormat="1" applyFont="1" applyFill="1" applyBorder="1" applyAlignment="1">
      <alignment horizontal="right" wrapText="1"/>
    </xf>
    <xf numFmtId="174" fontId="30" fillId="10" borderId="155" xfId="1" applyNumberFormat="1" applyFont="1" applyFill="1" applyBorder="1" applyAlignment="1">
      <alignment horizontal="right" wrapText="1"/>
    </xf>
    <xf numFmtId="168" fontId="28" fillId="9" borderId="170" xfId="1" applyNumberFormat="1" applyFont="1" applyFill="1" applyBorder="1" applyAlignment="1">
      <alignment horizontal="right" vertical="center" wrapText="1"/>
    </xf>
    <xf numFmtId="168" fontId="28" fillId="9" borderId="155" xfId="1" applyNumberFormat="1" applyFont="1" applyFill="1" applyBorder="1" applyAlignment="1">
      <alignment horizontal="right" vertical="center" wrapText="1"/>
    </xf>
    <xf numFmtId="168" fontId="28" fillId="9" borderId="156" xfId="1" applyNumberFormat="1" applyFont="1" applyFill="1" applyBorder="1" applyAlignment="1">
      <alignment horizontal="right" vertical="center" wrapText="1"/>
    </xf>
    <xf numFmtId="174" fontId="28" fillId="9" borderId="104" xfId="1" applyNumberFormat="1" applyFont="1" applyFill="1" applyBorder="1" applyAlignment="1">
      <alignment horizontal="right" vertical="center" wrapText="1"/>
    </xf>
    <xf numFmtId="168" fontId="28" fillId="9" borderId="173" xfId="1" applyNumberFormat="1" applyFont="1" applyFill="1" applyBorder="1" applyAlignment="1">
      <alignment horizontal="right" vertical="center" wrapText="1"/>
    </xf>
    <xf numFmtId="168" fontId="28" fillId="9" borderId="159" xfId="1" applyNumberFormat="1" applyFont="1" applyFill="1" applyBorder="1" applyAlignment="1">
      <alignment horizontal="right" vertical="center" wrapText="1"/>
    </xf>
    <xf numFmtId="168" fontId="28" fillId="9" borderId="160" xfId="1" applyNumberFormat="1" applyFont="1" applyFill="1" applyBorder="1" applyAlignment="1">
      <alignment horizontal="right" vertical="center" wrapText="1"/>
    </xf>
    <xf numFmtId="168" fontId="28" fillId="9" borderId="161" xfId="1" applyNumberFormat="1" applyFont="1" applyFill="1" applyBorder="1" applyAlignment="1">
      <alignment horizontal="right" vertical="center" wrapText="1"/>
    </xf>
    <xf numFmtId="168" fontId="29" fillId="9" borderId="168" xfId="1" applyNumberFormat="1" applyFont="1" applyFill="1" applyBorder="1" applyAlignment="1">
      <alignment horizontal="right" vertical="center" wrapText="1"/>
    </xf>
    <xf numFmtId="168" fontId="29" fillId="9" borderId="162" xfId="1" applyNumberFormat="1" applyFont="1" applyFill="1" applyBorder="1" applyAlignment="1">
      <alignment horizontal="right" vertical="center" wrapText="1"/>
    </xf>
    <xf numFmtId="168" fontId="29" fillId="9" borderId="163" xfId="1" applyNumberFormat="1" applyFont="1" applyFill="1" applyBorder="1" applyAlignment="1">
      <alignment horizontal="right" vertical="center" wrapText="1"/>
    </xf>
    <xf numFmtId="168" fontId="29" fillId="9" borderId="12" xfId="1" applyNumberFormat="1" applyFont="1" applyFill="1" applyBorder="1" applyAlignment="1">
      <alignment horizontal="right" vertical="center" wrapText="1"/>
    </xf>
    <xf numFmtId="168" fontId="30" fillId="10" borderId="174" xfId="1" applyNumberFormat="1" applyFont="1" applyFill="1" applyBorder="1" applyAlignment="1">
      <alignment horizontal="right" wrapText="1"/>
    </xf>
    <xf numFmtId="174" fontId="30" fillId="10" borderId="126" xfId="1" applyNumberFormat="1" applyFont="1" applyFill="1" applyBorder="1" applyAlignment="1">
      <alignment horizontal="right" wrapText="1"/>
    </xf>
    <xf numFmtId="174" fontId="28" fillId="9" borderId="170" xfId="1" applyNumberFormat="1" applyFont="1" applyFill="1" applyBorder="1" applyAlignment="1">
      <alignment horizontal="right" vertical="center" wrapText="1"/>
    </xf>
    <xf numFmtId="49" fontId="29" fillId="9" borderId="99" xfId="0" applyNumberFormat="1" applyFont="1" applyFill="1" applyBorder="1" applyAlignment="1">
      <alignment horizontal="center" vertical="center" wrapText="1"/>
    </xf>
    <xf numFmtId="49" fontId="29" fillId="9" borderId="0" xfId="0" applyNumberFormat="1" applyFont="1" applyFill="1" applyBorder="1" applyAlignment="1">
      <alignment horizontal="center" vertical="center" wrapText="1"/>
    </xf>
    <xf numFmtId="49" fontId="29" fillId="9" borderId="100" xfId="0" applyNumberFormat="1" applyFont="1" applyFill="1" applyBorder="1" applyAlignment="1">
      <alignment horizontal="center" vertical="center" wrapText="1"/>
    </xf>
    <xf numFmtId="174" fontId="30" fillId="10" borderId="11" xfId="1" applyNumberFormat="1" applyFont="1" applyFill="1" applyBorder="1" applyAlignment="1">
      <alignment horizontal="right" wrapText="1"/>
    </xf>
    <xf numFmtId="0" fontId="58" fillId="0" borderId="0" xfId="0" applyFont="1" applyFill="1"/>
    <xf numFmtId="0" fontId="0" fillId="0" borderId="0" xfId="0" applyFont="1" applyFill="1"/>
    <xf numFmtId="49" fontId="29" fillId="6" borderId="12" xfId="0" applyNumberFormat="1" applyFont="1" applyFill="1" applyBorder="1" applyAlignment="1">
      <alignment horizontal="center" vertical="center" wrapText="1"/>
    </xf>
    <xf numFmtId="49" fontId="51" fillId="6" borderId="12" xfId="0" applyNumberFormat="1" applyFont="1" applyFill="1" applyBorder="1" applyAlignment="1">
      <alignment horizontal="center" vertical="center" wrapText="1"/>
    </xf>
    <xf numFmtId="49" fontId="28" fillId="0" borderId="114" xfId="0" applyNumberFormat="1" applyFont="1" applyBorder="1" applyAlignment="1">
      <alignment horizontal="left" vertical="center" wrapText="1"/>
    </xf>
    <xf numFmtId="170" fontId="30" fillId="0" borderId="49" xfId="1" applyNumberFormat="1" applyFont="1" applyFill="1" applyBorder="1" applyAlignment="1">
      <alignment horizontal="right" wrapText="1"/>
    </xf>
    <xf numFmtId="170" fontId="28" fillId="0" borderId="115" xfId="1" applyNumberFormat="1" applyFont="1" applyFill="1" applyBorder="1" applyAlignment="1">
      <alignment horizontal="right" wrapText="1"/>
    </xf>
    <xf numFmtId="49" fontId="60" fillId="0" borderId="113" xfId="0" applyNumberFormat="1" applyFont="1" applyBorder="1" applyAlignment="1">
      <alignment horizontal="left" vertical="center" wrapText="1"/>
    </xf>
    <xf numFmtId="175" fontId="30" fillId="0" borderId="49" xfId="1" applyNumberFormat="1" applyFont="1" applyFill="1" applyBorder="1" applyAlignment="1">
      <alignment horizontal="right" wrapText="1"/>
    </xf>
    <xf numFmtId="49" fontId="28" fillId="6" borderId="27" xfId="0" applyNumberFormat="1" applyFont="1" applyFill="1" applyBorder="1" applyAlignment="1">
      <alignment horizontal="right" vertical="center"/>
    </xf>
    <xf numFmtId="170" fontId="28" fillId="6" borderId="27" xfId="1" applyNumberFormat="1" applyFont="1" applyFill="1" applyBorder="1" applyAlignment="1">
      <alignment horizontal="right" vertical="center"/>
    </xf>
    <xf numFmtId="170" fontId="28" fillId="6" borderId="112" xfId="1" applyNumberFormat="1" applyFont="1" applyFill="1" applyBorder="1" applyAlignment="1">
      <alignment horizontal="right" vertical="center"/>
    </xf>
    <xf numFmtId="49" fontId="78" fillId="13" borderId="58" xfId="0" applyNumberFormat="1" applyFont="1" applyFill="1" applyBorder="1" applyAlignment="1">
      <alignment horizontal="left" vertical="center" wrapText="1"/>
    </xf>
    <xf numFmtId="49" fontId="28" fillId="10" borderId="113" xfId="0" applyNumberFormat="1" applyFont="1" applyFill="1" applyBorder="1" applyAlignment="1">
      <alignment horizontal="left" vertical="center" wrapText="1"/>
    </xf>
    <xf numFmtId="49" fontId="60" fillId="10" borderId="113" xfId="0" applyNumberFormat="1" applyFont="1" applyFill="1" applyBorder="1" applyAlignment="1">
      <alignment horizontal="left" vertical="center" wrapText="1"/>
    </xf>
    <xf numFmtId="170" fontId="53" fillId="11" borderId="32" xfId="1" applyNumberFormat="1" applyFont="1" applyFill="1" applyBorder="1" applyAlignment="1">
      <alignment horizontal="right" wrapText="1"/>
    </xf>
    <xf numFmtId="170" fontId="30" fillId="10" borderId="32" xfId="1" applyNumberFormat="1" applyFont="1" applyFill="1" applyBorder="1" applyAlignment="1">
      <alignment horizontal="right" wrapText="1"/>
    </xf>
    <xf numFmtId="170" fontId="28" fillId="10" borderId="67" xfId="1" applyNumberFormat="1" applyFont="1" applyFill="1" applyBorder="1" applyAlignment="1">
      <alignment horizontal="right" wrapText="1"/>
    </xf>
    <xf numFmtId="170" fontId="53" fillId="10" borderId="32" xfId="1" applyNumberFormat="1" applyFont="1" applyFill="1" applyBorder="1" applyAlignment="1">
      <alignment horizontal="right" wrapText="1"/>
    </xf>
    <xf numFmtId="170" fontId="30" fillId="10" borderId="5" xfId="1" applyNumberFormat="1" applyFont="1" applyFill="1" applyBorder="1" applyAlignment="1">
      <alignment horizontal="right" wrapText="1"/>
    </xf>
    <xf numFmtId="170" fontId="30" fillId="11" borderId="5" xfId="1" applyNumberFormat="1" applyFont="1" applyFill="1" applyBorder="1" applyAlignment="1">
      <alignment horizontal="right" wrapText="1"/>
    </xf>
    <xf numFmtId="170" fontId="28" fillId="10" borderId="16" xfId="1" applyNumberFormat="1" applyFont="1" applyFill="1" applyBorder="1" applyAlignment="1">
      <alignment horizontal="right" wrapText="1"/>
    </xf>
    <xf numFmtId="170" fontId="28" fillId="9" borderId="27" xfId="1" applyNumberFormat="1" applyFont="1" applyFill="1" applyBorder="1" applyAlignment="1">
      <alignment horizontal="right" vertical="center"/>
    </xf>
    <xf numFmtId="170" fontId="28" fillId="9" borderId="112" xfId="1" applyNumberFormat="1" applyFont="1" applyFill="1" applyBorder="1" applyAlignment="1">
      <alignment horizontal="right" vertical="center"/>
    </xf>
    <xf numFmtId="170" fontId="79" fillId="11" borderId="32" xfId="1" applyNumberFormat="1" applyFont="1" applyFill="1" applyBorder="1" applyAlignment="1">
      <alignment horizontal="right" wrapText="1"/>
    </xf>
    <xf numFmtId="175" fontId="79" fillId="11" borderId="32" xfId="1" applyNumberFormat="1" applyFont="1" applyFill="1" applyBorder="1" applyAlignment="1">
      <alignment horizontal="right" wrapText="1"/>
    </xf>
    <xf numFmtId="170" fontId="79" fillId="11" borderId="67" xfId="1" applyNumberFormat="1" applyFont="1" applyFill="1" applyBorder="1" applyAlignment="1">
      <alignment horizontal="right" wrapText="1"/>
    </xf>
    <xf numFmtId="175" fontId="79" fillId="11" borderId="32" xfId="1" quotePrefix="1" applyNumberFormat="1" applyFont="1" applyFill="1" applyBorder="1" applyAlignment="1">
      <alignment horizontal="right" wrapText="1"/>
    </xf>
    <xf numFmtId="170" fontId="28" fillId="9" borderId="27" xfId="1" applyNumberFormat="1" applyFont="1" applyFill="1" applyBorder="1" applyAlignment="1">
      <alignment horizontal="right"/>
    </xf>
    <xf numFmtId="170" fontId="28" fillId="9" borderId="112" xfId="1" applyNumberFormat="1" applyFont="1" applyFill="1" applyBorder="1" applyAlignment="1">
      <alignment horizontal="right"/>
    </xf>
    <xf numFmtId="169" fontId="53" fillId="10" borderId="11" xfId="0" applyNumberFormat="1" applyFont="1" applyFill="1" applyBorder="1" applyAlignment="1">
      <alignment horizontal="right" wrapText="1"/>
    </xf>
    <xf numFmtId="3" fontId="33" fillId="0" borderId="49" xfId="0" applyNumberFormat="1" applyFont="1" applyBorder="1"/>
    <xf numFmtId="171" fontId="30" fillId="10" borderId="32" xfId="1" quotePrefix="1" applyNumberFormat="1" applyFont="1" applyFill="1" applyBorder="1" applyAlignment="1">
      <alignment horizontal="right" vertical="center" wrapText="1"/>
    </xf>
    <xf numFmtId="171" fontId="30" fillId="10" borderId="32" xfId="1" applyNumberFormat="1" applyFont="1" applyFill="1" applyBorder="1" applyAlignment="1">
      <alignment horizontal="right" vertical="center" wrapText="1"/>
    </xf>
    <xf numFmtId="171" fontId="33" fillId="0" borderId="49" xfId="0" applyNumberFormat="1" applyFont="1" applyBorder="1"/>
    <xf numFmtId="171" fontId="33" fillId="0" borderId="176" xfId="0" applyNumberFormat="1" applyFont="1" applyBorder="1"/>
    <xf numFmtId="171" fontId="33" fillId="0" borderId="176" xfId="0" quotePrefix="1" applyNumberFormat="1" applyFont="1" applyBorder="1" applyAlignment="1">
      <alignment horizontal="right"/>
    </xf>
    <xf numFmtId="171" fontId="30" fillId="10" borderId="177" xfId="1" applyNumberFormat="1" applyFont="1" applyFill="1" applyBorder="1" applyAlignment="1">
      <alignment horizontal="right" vertical="center" wrapText="1"/>
    </xf>
    <xf numFmtId="171" fontId="34" fillId="6" borderId="178" xfId="1" applyNumberFormat="1" applyFont="1" applyFill="1" applyBorder="1" applyAlignment="1">
      <alignment horizontal="right" vertical="center" wrapText="1"/>
    </xf>
    <xf numFmtId="171" fontId="34" fillId="6" borderId="179" xfId="1" applyNumberFormat="1" applyFont="1" applyFill="1" applyBorder="1" applyAlignment="1">
      <alignment horizontal="right" vertical="center" wrapText="1"/>
    </xf>
    <xf numFmtId="174" fontId="68" fillId="0" borderId="13" xfId="1" applyNumberFormat="1" applyFont="1" applyFill="1" applyBorder="1" applyAlignment="1">
      <alignment horizontal="center"/>
    </xf>
    <xf numFmtId="174" fontId="68" fillId="0" borderId="125" xfId="1" applyNumberFormat="1" applyFont="1" applyFill="1" applyBorder="1" applyAlignment="1">
      <alignment horizontal="center"/>
    </xf>
    <xf numFmtId="174" fontId="68" fillId="0" borderId="15" xfId="1" applyNumberFormat="1" applyFont="1" applyFill="1" applyBorder="1" applyAlignment="1">
      <alignment horizontal="center"/>
    </xf>
    <xf numFmtId="174" fontId="68" fillId="0" borderId="126" xfId="1" applyNumberFormat="1" applyFont="1" applyFill="1" applyBorder="1" applyAlignment="1">
      <alignment horizontal="center"/>
    </xf>
    <xf numFmtId="174" fontId="68" fillId="0" borderId="96" xfId="1" applyNumberFormat="1" applyFont="1" applyFill="1" applyBorder="1" applyAlignment="1">
      <alignment horizontal="center"/>
    </xf>
    <xf numFmtId="174" fontId="68" fillId="0" borderId="127" xfId="1" applyNumberFormat="1" applyFont="1" applyFill="1" applyBorder="1" applyAlignment="1">
      <alignment horizontal="center"/>
    </xf>
    <xf numFmtId="174" fontId="68" fillId="0" borderId="128" xfId="1" applyNumberFormat="1" applyFont="1" applyFill="1" applyBorder="1" applyAlignment="1">
      <alignment horizontal="center"/>
    </xf>
    <xf numFmtId="174" fontId="68" fillId="0" borderId="12" xfId="1" applyNumberFormat="1" applyFont="1" applyFill="1" applyBorder="1" applyAlignment="1">
      <alignment horizontal="center"/>
    </xf>
    <xf numFmtId="168" fontId="68" fillId="0" borderId="15" xfId="1" applyNumberFormat="1" applyFont="1" applyFill="1" applyBorder="1" applyAlignment="1">
      <alignment horizontal="center"/>
    </xf>
    <xf numFmtId="168" fontId="53" fillId="0" borderId="5" xfId="1" applyNumberFormat="1" applyFont="1" applyFill="1" applyBorder="1" applyAlignment="1">
      <alignment horizontal="right" wrapText="1"/>
    </xf>
    <xf numFmtId="168" fontId="60" fillId="0" borderId="16" xfId="1" applyNumberFormat="1" applyFont="1" applyFill="1" applyBorder="1" applyAlignment="1">
      <alignment horizontal="right" wrapText="1"/>
    </xf>
    <xf numFmtId="168" fontId="53" fillId="0" borderId="15" xfId="1" applyNumberFormat="1" applyFont="1" applyFill="1" applyBorder="1" applyAlignment="1">
      <alignment horizontal="right" wrapText="1"/>
    </xf>
    <xf numFmtId="168" fontId="60" fillId="0" borderId="17" xfId="1" applyNumberFormat="1" applyFont="1" applyFill="1" applyBorder="1" applyAlignment="1">
      <alignment horizontal="right" wrapText="1"/>
    </xf>
    <xf numFmtId="168" fontId="60" fillId="0" borderId="18" xfId="1" applyNumberFormat="1" applyFont="1" applyFill="1" applyBorder="1" applyAlignment="1">
      <alignment horizontal="right" wrapText="1"/>
    </xf>
    <xf numFmtId="168" fontId="60" fillId="0" borderId="19" xfId="1" applyNumberFormat="1" applyFont="1" applyFill="1" applyBorder="1" applyAlignment="1">
      <alignment horizontal="right" wrapText="1"/>
    </xf>
    <xf numFmtId="0" fontId="0" fillId="15" borderId="0" xfId="0" applyFill="1"/>
    <xf numFmtId="49" fontId="28" fillId="10" borderId="93" xfId="0" applyNumberFormat="1" applyFont="1" applyFill="1" applyBorder="1" applyAlignment="1">
      <alignment vertical="center" wrapText="1"/>
    </xf>
    <xf numFmtId="49" fontId="28" fillId="10" borderId="94" xfId="0" applyNumberFormat="1" applyFont="1" applyFill="1" applyBorder="1" applyAlignment="1">
      <alignment vertical="center" wrapText="1"/>
    </xf>
    <xf numFmtId="49" fontId="28" fillId="10" borderId="13" xfId="0" applyNumberFormat="1" applyFont="1" applyFill="1" applyBorder="1" applyAlignment="1">
      <alignment vertical="center" wrapText="1"/>
    </xf>
    <xf numFmtId="168" fontId="28" fillId="9" borderId="98" xfId="1" applyNumberFormat="1" applyFont="1" applyFill="1" applyBorder="1" applyAlignment="1">
      <alignment horizontal="right" vertical="center" wrapText="1"/>
    </xf>
    <xf numFmtId="168" fontId="28" fillId="9" borderId="180" xfId="1" applyNumberFormat="1" applyFont="1" applyFill="1" applyBorder="1" applyAlignment="1">
      <alignment horizontal="right" vertical="center" wrapText="1"/>
    </xf>
    <xf numFmtId="49" fontId="28" fillId="10" borderId="15" xfId="0" applyNumberFormat="1" applyFont="1" applyFill="1" applyBorder="1" applyAlignment="1">
      <alignment vertical="center" wrapText="1"/>
    </xf>
    <xf numFmtId="0" fontId="80" fillId="6" borderId="12" xfId="0" applyFont="1" applyFill="1" applyBorder="1" applyAlignment="1">
      <alignment vertical="center" wrapText="1"/>
    </xf>
    <xf numFmtId="0" fontId="80" fillId="6" borderId="12" xfId="0" applyFont="1" applyFill="1" applyBorder="1" applyAlignment="1">
      <alignment horizontal="center" vertical="center" wrapText="1"/>
    </xf>
    <xf numFmtId="49" fontId="53" fillId="10" borderId="5" xfId="0" applyNumberFormat="1" applyFont="1" applyFill="1" applyBorder="1" applyAlignment="1">
      <alignment horizontal="left" vertical="center" wrapText="1"/>
    </xf>
    <xf numFmtId="174" fontId="53" fillId="10" borderId="5" xfId="1" applyNumberFormat="1" applyFont="1" applyFill="1" applyBorder="1" applyAlignment="1">
      <alignment horizontal="right" vertical="center" wrapText="1"/>
    </xf>
    <xf numFmtId="0" fontId="31" fillId="0" borderId="11" xfId="0" applyFont="1" applyBorder="1" applyAlignment="1">
      <alignment vertical="center" wrapText="1"/>
    </xf>
    <xf numFmtId="168" fontId="53" fillId="10" borderId="11" xfId="1" applyNumberFormat="1" applyFont="1" applyFill="1" applyBorder="1" applyAlignment="1">
      <alignment horizontal="right" vertical="top" wrapText="1"/>
    </xf>
    <xf numFmtId="168" fontId="53" fillId="10" borderId="14" xfId="1" applyNumberFormat="1" applyFont="1" applyFill="1" applyBorder="1" applyAlignment="1">
      <alignment horizontal="right" vertical="top" wrapText="1"/>
    </xf>
    <xf numFmtId="168" fontId="53" fillId="10" borderId="5" xfId="1" applyNumberFormat="1" applyFont="1" applyFill="1" applyBorder="1" applyAlignment="1">
      <alignment horizontal="right" vertical="top" wrapText="1"/>
    </xf>
    <xf numFmtId="168" fontId="53" fillId="10" borderId="16" xfId="1" applyNumberFormat="1" applyFont="1" applyFill="1" applyBorder="1" applyAlignment="1">
      <alignment horizontal="right" vertical="top" wrapText="1"/>
    </xf>
    <xf numFmtId="49" fontId="28" fillId="10" borderId="96" xfId="0" applyNumberFormat="1" applyFont="1" applyFill="1" applyBorder="1" applyAlignment="1">
      <alignment vertical="center" wrapText="1"/>
    </xf>
    <xf numFmtId="174" fontId="65" fillId="10" borderId="5" xfId="1" applyNumberFormat="1" applyFont="1" applyFill="1" applyBorder="1" applyAlignment="1">
      <alignment horizontal="right" wrapText="1"/>
    </xf>
    <xf numFmtId="0" fontId="29" fillId="0" borderId="25" xfId="0" applyFont="1" applyBorder="1" applyAlignment="1">
      <alignment vertical="center"/>
    </xf>
    <xf numFmtId="3" fontId="33" fillId="0" borderId="115" xfId="0" applyNumberFormat="1" applyFont="1" applyBorder="1"/>
    <xf numFmtId="0" fontId="31" fillId="0" borderId="186" xfId="0" applyFont="1" applyBorder="1" applyAlignment="1">
      <alignment vertical="center"/>
    </xf>
    <xf numFmtId="0" fontId="31" fillId="0" borderId="187" xfId="0" applyFont="1" applyBorder="1" applyAlignment="1">
      <alignment vertical="center"/>
    </xf>
    <xf numFmtId="166" fontId="33" fillId="0" borderId="13" xfId="0" applyNumberFormat="1" applyFont="1" applyBorder="1"/>
    <xf numFmtId="167" fontId="33" fillId="0" borderId="14" xfId="0" applyNumberFormat="1" applyFont="1" applyBorder="1"/>
    <xf numFmtId="166" fontId="33" fillId="0" borderId="164" xfId="0" applyNumberFormat="1" applyFont="1" applyBorder="1"/>
    <xf numFmtId="166" fontId="33" fillId="0" borderId="15" xfId="0" applyNumberFormat="1" applyFont="1" applyBorder="1"/>
    <xf numFmtId="167" fontId="33" fillId="0" borderId="16" xfId="0" applyNumberFormat="1" applyFont="1" applyBorder="1"/>
    <xf numFmtId="166" fontId="33" fillId="0" borderId="95" xfId="0" applyNumberFormat="1" applyFont="1" applyBorder="1"/>
    <xf numFmtId="176" fontId="33" fillId="0" borderId="16" xfId="0" applyNumberFormat="1" applyFont="1" applyBorder="1"/>
    <xf numFmtId="166" fontId="34" fillId="6" borderId="17" xfId="0" applyNumberFormat="1" applyFont="1" applyFill="1" applyBorder="1"/>
    <xf numFmtId="166" fontId="34" fillId="6" borderId="18" xfId="0" applyNumberFormat="1" applyFont="1" applyFill="1" applyBorder="1"/>
    <xf numFmtId="167" fontId="34" fillId="6" borderId="19" xfId="0" applyNumberFormat="1" applyFont="1" applyFill="1" applyBorder="1"/>
    <xf numFmtId="166" fontId="34" fillId="6" borderId="106" xfId="0" applyNumberFormat="1" applyFont="1" applyFill="1" applyBorder="1"/>
    <xf numFmtId="0" fontId="32" fillId="0" borderId="13" xfId="0" applyFont="1" applyBorder="1" applyAlignment="1">
      <alignment horizontal="left"/>
    </xf>
    <xf numFmtId="3" fontId="32" fillId="0" borderId="11" xfId="0" applyNumberFormat="1" applyFont="1" applyBorder="1"/>
    <xf numFmtId="3" fontId="32" fillId="0" borderId="14" xfId="0" applyNumberFormat="1" applyFont="1" applyBorder="1"/>
    <xf numFmtId="0" fontId="19" fillId="0" borderId="15" xfId="0" applyFont="1" applyBorder="1" applyAlignment="1">
      <alignment horizontal="left" indent="1"/>
    </xf>
    <xf numFmtId="3" fontId="19" fillId="0" borderId="5" xfId="0" applyNumberFormat="1" applyFont="1" applyBorder="1"/>
    <xf numFmtId="3" fontId="19" fillId="0" borderId="16" xfId="0" applyNumberFormat="1" applyFont="1" applyBorder="1"/>
    <xf numFmtId="0" fontId="32" fillId="0" borderId="15" xfId="0" applyFont="1" applyBorder="1" applyAlignment="1">
      <alignment horizontal="left"/>
    </xf>
    <xf numFmtId="3" fontId="32" fillId="0" borderId="5" xfId="0" applyNumberFormat="1" applyFont="1" applyBorder="1"/>
    <xf numFmtId="3" fontId="32" fillId="0" borderId="16" xfId="0" applyNumberFormat="1" applyFont="1" applyBorder="1"/>
    <xf numFmtId="0" fontId="32" fillId="0" borderId="96" xfId="0" applyFont="1" applyBorder="1" applyAlignment="1">
      <alignment horizontal="left"/>
    </xf>
    <xf numFmtId="3" fontId="32" fillId="0" borderId="97" xfId="0" applyNumberFormat="1" applyFont="1" applyBorder="1"/>
    <xf numFmtId="3" fontId="32" fillId="0" borderId="98" xfId="0" applyNumberFormat="1" applyFont="1" applyBorder="1"/>
    <xf numFmtId="0" fontId="32" fillId="0" borderId="94" xfId="0" applyFont="1" applyBorder="1" applyAlignment="1">
      <alignment horizontal="left"/>
    </xf>
    <xf numFmtId="3" fontId="32" fillId="0" borderId="41" xfId="0" applyNumberFormat="1" applyFont="1" applyBorder="1"/>
    <xf numFmtId="3" fontId="32" fillId="0" borderId="188" xfId="0" applyNumberFormat="1" applyFont="1" applyBorder="1"/>
    <xf numFmtId="0" fontId="32" fillId="6" borderId="128" xfId="0" applyFont="1" applyFill="1" applyBorder="1" applyAlignment="1">
      <alignment horizontal="left"/>
    </xf>
    <xf numFmtId="3" fontId="32" fillId="6" borderId="162" xfId="0" applyNumberFormat="1" applyFont="1" applyFill="1" applyBorder="1"/>
    <xf numFmtId="3" fontId="32" fillId="6" borderId="180" xfId="0" applyNumberFormat="1" applyFont="1" applyFill="1" applyBorder="1"/>
    <xf numFmtId="0" fontId="32" fillId="0" borderId="0" xfId="0" applyFont="1" applyFill="1" applyBorder="1" applyAlignment="1">
      <alignment horizontal="left"/>
    </xf>
    <xf numFmtId="3" fontId="32" fillId="0" borderId="0" xfId="0" applyNumberFormat="1" applyFont="1" applyFill="1" applyBorder="1"/>
    <xf numFmtId="174" fontId="33" fillId="0" borderId="11" xfId="1" applyNumberFormat="1" applyFont="1" applyBorder="1"/>
    <xf numFmtId="174" fontId="33" fillId="0" borderId="5" xfId="1" applyNumberFormat="1" applyFont="1" applyBorder="1"/>
    <xf numFmtId="0" fontId="31" fillId="0" borderId="96" xfId="0" applyFont="1" applyBorder="1" applyAlignment="1">
      <alignment vertical="center"/>
    </xf>
    <xf numFmtId="168" fontId="33" fillId="0" borderId="97" xfId="1" applyNumberFormat="1" applyFont="1" applyBorder="1"/>
    <xf numFmtId="174" fontId="33" fillId="0" borderId="97" xfId="1" applyNumberFormat="1" applyFont="1" applyBorder="1"/>
    <xf numFmtId="168" fontId="33" fillId="0" borderId="98" xfId="1" applyNumberFormat="1" applyFont="1" applyBorder="1"/>
    <xf numFmtId="0" fontId="34" fillId="6" borderId="128" xfId="0" applyFont="1" applyFill="1" applyBorder="1" applyAlignment="1">
      <alignment horizontal="left"/>
    </xf>
    <xf numFmtId="3" fontId="34" fillId="6" borderId="162" xfId="0" applyNumberFormat="1" applyFont="1" applyFill="1" applyBorder="1"/>
    <xf numFmtId="3" fontId="34" fillId="6" borderId="180" xfId="0" applyNumberFormat="1" applyFont="1" applyFill="1" applyBorder="1"/>
    <xf numFmtId="0" fontId="32" fillId="6" borderId="12" xfId="0" applyFont="1" applyFill="1" applyBorder="1" applyAlignment="1">
      <alignment horizontal="center" vertical="center"/>
    </xf>
    <xf numFmtId="0" fontId="82" fillId="0" borderId="15" xfId="0" applyFont="1" applyBorder="1" applyAlignment="1">
      <alignment horizontal="left" vertical="center" wrapText="1"/>
    </xf>
    <xf numFmtId="174" fontId="17" fillId="0" borderId="5" xfId="1" applyNumberFormat="1" applyFont="1" applyBorder="1"/>
    <xf numFmtId="169" fontId="16" fillId="0" borderId="16" xfId="0" applyNumberFormat="1" applyFont="1" applyBorder="1" applyAlignment="1">
      <alignment vertical="center"/>
    </xf>
    <xf numFmtId="1" fontId="17" fillId="0" borderId="5" xfId="1" applyNumberFormat="1" applyFont="1" applyBorder="1"/>
    <xf numFmtId="0" fontId="82" fillId="0" borderId="15" xfId="0" applyFont="1" applyBorder="1" applyAlignment="1">
      <alignment vertical="center" wrapText="1"/>
    </xf>
    <xf numFmtId="0" fontId="82" fillId="0" borderId="96" xfId="0" applyFont="1" applyBorder="1" applyAlignment="1">
      <alignment vertical="center" wrapText="1"/>
    </xf>
    <xf numFmtId="168" fontId="17" fillId="0" borderId="97" xfId="1" applyNumberFormat="1" applyFont="1" applyBorder="1"/>
    <xf numFmtId="174" fontId="17" fillId="0" borderId="97" xfId="1" applyNumberFormat="1" applyFont="1" applyBorder="1"/>
    <xf numFmtId="169" fontId="16" fillId="0" borderId="98" xfId="0" applyNumberFormat="1" applyFont="1" applyBorder="1" applyAlignment="1">
      <alignment vertical="center"/>
    </xf>
    <xf numFmtId="0" fontId="82" fillId="0" borderId="94" xfId="0" applyFont="1" applyBorder="1" applyAlignment="1">
      <alignment vertical="center" wrapText="1"/>
    </xf>
    <xf numFmtId="168" fontId="17" fillId="0" borderId="41" xfId="1" applyNumberFormat="1" applyFont="1" applyBorder="1"/>
    <xf numFmtId="174" fontId="17" fillId="0" borderId="41" xfId="1" applyNumberFormat="1" applyFont="1" applyBorder="1"/>
    <xf numFmtId="169" fontId="16" fillId="0" borderId="188" xfId="0" applyNumberFormat="1" applyFont="1" applyBorder="1" applyAlignment="1">
      <alignment vertical="center"/>
    </xf>
    <xf numFmtId="0" fontId="82" fillId="6" borderId="128" xfId="0" applyFont="1" applyFill="1" applyBorder="1" applyAlignment="1">
      <alignment horizontal="left" vertical="center"/>
    </xf>
    <xf numFmtId="168" fontId="16" fillId="6" borderId="162" xfId="1" applyNumberFormat="1" applyFont="1" applyFill="1" applyBorder="1" applyAlignment="1">
      <alignment vertical="center"/>
    </xf>
    <xf numFmtId="169" fontId="16" fillId="6" borderId="180" xfId="0" applyNumberFormat="1" applyFont="1" applyFill="1" applyBorder="1" applyAlignment="1">
      <alignment vertical="center"/>
    </xf>
    <xf numFmtId="49" fontId="28" fillId="10" borderId="15" xfId="0" applyNumberFormat="1" applyFont="1" applyFill="1" applyBorder="1" applyAlignment="1">
      <alignment horizontal="left" vertical="center" wrapText="1"/>
    </xf>
    <xf numFmtId="49" fontId="28" fillId="10" borderId="15" xfId="0" applyNumberFormat="1" applyFont="1" applyFill="1" applyBorder="1" applyAlignment="1">
      <alignment horizontal="center" vertical="center" wrapText="1"/>
    </xf>
    <xf numFmtId="49" fontId="29" fillId="9" borderId="12" xfId="0" applyNumberFormat="1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34" fillId="6" borderId="113" xfId="0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4" fillId="6" borderId="55" xfId="0" applyFont="1" applyFill="1" applyBorder="1" applyAlignment="1">
      <alignment horizontal="center" vertical="center" wrapText="1"/>
    </xf>
    <xf numFmtId="0" fontId="33" fillId="0" borderId="0" xfId="0" applyFont="1" applyBorder="1"/>
    <xf numFmtId="3" fontId="19" fillId="0" borderId="14" xfId="0" applyNumberFormat="1" applyFont="1" applyBorder="1"/>
    <xf numFmtId="9" fontId="20" fillId="6" borderId="12" xfId="2" applyFont="1" applyFill="1" applyBorder="1" applyAlignment="1">
      <alignment horizontal="right"/>
    </xf>
    <xf numFmtId="169" fontId="30" fillId="10" borderId="5" xfId="2" applyNumberFormat="1" applyFont="1" applyFill="1" applyBorder="1" applyAlignment="1">
      <alignment horizontal="right" wrapText="1"/>
    </xf>
    <xf numFmtId="169" fontId="30" fillId="10" borderId="16" xfId="2" applyNumberFormat="1" applyFont="1" applyFill="1" applyBorder="1" applyAlignment="1">
      <alignment horizontal="right" wrapText="1"/>
    </xf>
    <xf numFmtId="49" fontId="28" fillId="9" borderId="17" xfId="0" applyNumberFormat="1" applyFont="1" applyFill="1" applyBorder="1" applyAlignment="1">
      <alignment horizontal="left"/>
    </xf>
    <xf numFmtId="9" fontId="28" fillId="9" borderId="18" xfId="2" applyFont="1" applyFill="1" applyBorder="1" applyAlignment="1">
      <alignment horizontal="right" wrapText="1"/>
    </xf>
    <xf numFmtId="169" fontId="28" fillId="9" borderId="19" xfId="2" applyNumberFormat="1" applyFont="1" applyFill="1" applyBorder="1" applyAlignment="1">
      <alignment horizontal="right" wrapText="1"/>
    </xf>
    <xf numFmtId="169" fontId="30" fillId="10" borderId="67" xfId="2" applyNumberFormat="1" applyFont="1" applyFill="1" applyBorder="1" applyAlignment="1">
      <alignment horizontal="right" vertical="center" wrapText="1"/>
    </xf>
    <xf numFmtId="169" fontId="33" fillId="0" borderId="115" xfId="2" applyNumberFormat="1" applyFont="1" applyBorder="1"/>
    <xf numFmtId="169" fontId="33" fillId="0" borderId="67" xfId="2" applyNumberFormat="1" applyFont="1" applyBorder="1"/>
    <xf numFmtId="169" fontId="34" fillId="6" borderId="12" xfId="2" applyNumberFormat="1" applyFont="1" applyFill="1" applyBorder="1" applyAlignment="1">
      <alignment horizontal="right" vertical="center" wrapText="1"/>
    </xf>
    <xf numFmtId="169" fontId="33" fillId="0" borderId="67" xfId="2" applyNumberFormat="1" applyFont="1" applyBorder="1" applyAlignment="1">
      <alignment horizontal="right"/>
    </xf>
    <xf numFmtId="0" fontId="34" fillId="6" borderId="58" xfId="0" applyFont="1" applyFill="1" applyBorder="1" applyAlignment="1">
      <alignment horizontal="center" vertical="center" wrapText="1"/>
    </xf>
    <xf numFmtId="0" fontId="34" fillId="6" borderId="62" xfId="0" applyFont="1" applyFill="1" applyBorder="1" applyAlignment="1">
      <alignment horizontal="center" vertical="center" wrapText="1"/>
    </xf>
    <xf numFmtId="0" fontId="34" fillId="6" borderId="59" xfId="0" applyFont="1" applyFill="1" applyBorder="1" applyAlignment="1">
      <alignment horizontal="center" vertical="center" wrapText="1"/>
    </xf>
    <xf numFmtId="49" fontId="28" fillId="10" borderId="96" xfId="0" applyNumberFormat="1" applyFont="1" applyFill="1" applyBorder="1" applyAlignment="1">
      <alignment horizontal="left" vertical="center" wrapText="1"/>
    </xf>
    <xf numFmtId="49" fontId="28" fillId="10" borderId="94" xfId="0" applyNumberFormat="1" applyFont="1" applyFill="1" applyBorder="1" applyAlignment="1">
      <alignment horizontal="left" vertical="center" wrapText="1"/>
    </xf>
    <xf numFmtId="49" fontId="28" fillId="10" borderId="13" xfId="0" applyNumberFormat="1" applyFont="1" applyFill="1" applyBorder="1" applyAlignment="1">
      <alignment horizontal="left" vertical="center" wrapText="1"/>
    </xf>
    <xf numFmtId="49" fontId="28" fillId="9" borderId="25" xfId="0" applyNumberFormat="1" applyFont="1" applyFill="1" applyBorder="1" applyAlignment="1">
      <alignment horizontal="left" vertical="center"/>
    </xf>
    <xf numFmtId="49" fontId="28" fillId="9" borderId="59" xfId="0" applyNumberFormat="1" applyFont="1" applyFill="1" applyBorder="1" applyAlignment="1">
      <alignment horizontal="left" vertical="center"/>
    </xf>
    <xf numFmtId="49" fontId="28" fillId="9" borderId="171" xfId="0" applyNumberFormat="1" applyFont="1" applyFill="1" applyBorder="1" applyAlignment="1">
      <alignment horizontal="left" vertical="center"/>
    </xf>
    <xf numFmtId="49" fontId="29" fillId="9" borderId="12" xfId="0" applyNumberFormat="1" applyFont="1" applyFill="1" applyBorder="1" applyAlignment="1">
      <alignment horizontal="center" vertical="center" wrapText="1"/>
    </xf>
    <xf numFmtId="49" fontId="29" fillId="9" borderId="12" xfId="0" applyNumberFormat="1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center" vertical="center" wrapText="1"/>
    </xf>
    <xf numFmtId="49" fontId="30" fillId="10" borderId="94" xfId="0" applyNumberFormat="1" applyFont="1" applyFill="1" applyBorder="1" applyAlignment="1">
      <alignment horizontal="left" vertical="center" wrapText="1"/>
    </xf>
    <xf numFmtId="49" fontId="30" fillId="10" borderId="13" xfId="0" applyNumberFormat="1" applyFont="1" applyFill="1" applyBorder="1" applyAlignment="1">
      <alignment horizontal="left" vertical="center" wrapText="1"/>
    </xf>
    <xf numFmtId="49" fontId="28" fillId="10" borderId="15" xfId="0" applyNumberFormat="1" applyFont="1" applyFill="1" applyBorder="1" applyAlignment="1">
      <alignment horizontal="left" vertical="center" wrapText="1"/>
    </xf>
    <xf numFmtId="49" fontId="30" fillId="10" borderId="15" xfId="0" applyNumberFormat="1" applyFont="1" applyFill="1" applyBorder="1" applyAlignment="1">
      <alignment horizontal="left" vertical="center" wrapText="1"/>
    </xf>
    <xf numFmtId="49" fontId="28" fillId="9" borderId="95" xfId="0" applyNumberFormat="1" applyFont="1" applyFill="1" applyBorder="1" applyAlignment="1">
      <alignment horizontal="left" vertical="center"/>
    </xf>
    <xf numFmtId="49" fontId="28" fillId="9" borderId="175" xfId="0" applyNumberFormat="1" applyFont="1" applyFill="1" applyBorder="1" applyAlignment="1">
      <alignment horizontal="left" vertical="center"/>
    </xf>
    <xf numFmtId="49" fontId="28" fillId="9" borderId="168" xfId="0" applyNumberFormat="1" applyFont="1" applyFill="1" applyBorder="1" applyAlignment="1">
      <alignment horizontal="left" vertical="center"/>
    </xf>
    <xf numFmtId="49" fontId="29" fillId="9" borderId="59" xfId="0" applyNumberFormat="1" applyFont="1" applyFill="1" applyBorder="1" applyAlignment="1">
      <alignment horizontal="center" vertical="center" wrapText="1"/>
    </xf>
    <xf numFmtId="49" fontId="29" fillId="9" borderId="61" xfId="0" applyNumberFormat="1" applyFont="1" applyFill="1" applyBorder="1" applyAlignment="1">
      <alignment horizontal="center" vertical="center" wrapText="1"/>
    </xf>
    <xf numFmtId="0" fontId="34" fillId="6" borderId="74" xfId="0" applyFont="1" applyFill="1" applyBorder="1" applyAlignment="1">
      <alignment horizontal="center" vertical="center" wrapText="1"/>
    </xf>
    <xf numFmtId="0" fontId="0" fillId="0" borderId="0" xfId="0" applyFont="1"/>
    <xf numFmtId="0" fontId="31" fillId="0" borderId="25" xfId="0" applyFont="1" applyBorder="1" applyAlignment="1">
      <alignment horizontal="center" vertical="center"/>
    </xf>
    <xf numFmtId="168" fontId="33" fillId="0" borderId="189" xfId="1" applyNumberFormat="1" applyFont="1" applyBorder="1" applyAlignment="1">
      <alignment horizontal="right"/>
    </xf>
    <xf numFmtId="169" fontId="33" fillId="0" borderId="190" xfId="2" applyNumberFormat="1" applyFont="1" applyBorder="1"/>
    <xf numFmtId="49" fontId="61" fillId="9" borderId="191" xfId="0" applyNumberFormat="1" applyFont="1" applyFill="1" applyBorder="1" applyAlignment="1">
      <alignment horizontal="center" vertical="center" wrapText="1"/>
    </xf>
    <xf numFmtId="168" fontId="33" fillId="0" borderId="192" xfId="1" applyNumberFormat="1" applyFont="1" applyBorder="1" applyAlignment="1">
      <alignment horizontal="right"/>
    </xf>
    <xf numFmtId="169" fontId="33" fillId="0" borderId="193" xfId="2" applyNumberFormat="1" applyFont="1" applyBorder="1"/>
    <xf numFmtId="168" fontId="33" fillId="0" borderId="194" xfId="1" applyNumberFormat="1" applyFont="1" applyBorder="1" applyAlignment="1">
      <alignment horizontal="right"/>
    </xf>
    <xf numFmtId="169" fontId="33" fillId="0" borderId="195" xfId="2" applyNumberFormat="1" applyFont="1" applyBorder="1"/>
    <xf numFmtId="168" fontId="33" fillId="0" borderId="196" xfId="1" applyNumberFormat="1" applyFont="1" applyBorder="1" applyAlignment="1">
      <alignment horizontal="right"/>
    </xf>
    <xf numFmtId="169" fontId="33" fillId="0" borderId="16" xfId="2" applyNumberFormat="1" applyFont="1" applyBorder="1"/>
    <xf numFmtId="168" fontId="33" fillId="0" borderId="197" xfId="1" applyNumberFormat="1" applyFont="1" applyBorder="1" applyAlignment="1">
      <alignment horizontal="right"/>
    </xf>
    <xf numFmtId="169" fontId="33" fillId="0" borderId="19" xfId="2" applyNumberFormat="1" applyFont="1" applyBorder="1"/>
    <xf numFmtId="168" fontId="34" fillId="6" borderId="12" xfId="1" applyNumberFormat="1" applyFont="1" applyFill="1" applyBorder="1" applyAlignment="1">
      <alignment horizontal="center" wrapText="1"/>
    </xf>
    <xf numFmtId="169" fontId="33" fillId="6" borderId="12" xfId="2" applyNumberFormat="1" applyFont="1" applyFill="1" applyBorder="1"/>
    <xf numFmtId="168" fontId="34" fillId="6" borderId="12" xfId="1" applyNumberFormat="1" applyFont="1" applyFill="1" applyBorder="1" applyAlignment="1">
      <alignment horizontal="right" wrapText="1"/>
    </xf>
    <xf numFmtId="169" fontId="34" fillId="6" borderId="12" xfId="2" applyNumberFormat="1" applyFont="1" applyFill="1" applyBorder="1" applyAlignment="1">
      <alignment horizontal="right"/>
    </xf>
    <xf numFmtId="0" fontId="70" fillId="12" borderId="0" xfId="0" applyFont="1" applyFill="1" applyAlignment="1">
      <alignment horizontal="left"/>
    </xf>
    <xf numFmtId="174" fontId="68" fillId="0" borderId="120" xfId="1" applyNumberFormat="1" applyFont="1" applyFill="1" applyBorder="1" applyAlignment="1">
      <alignment horizontal="center"/>
    </xf>
    <xf numFmtId="174" fontId="68" fillId="0" borderId="64" xfId="1" applyNumberFormat="1" applyFont="1" applyFill="1" applyBorder="1" applyAlignment="1">
      <alignment horizontal="center"/>
    </xf>
    <xf numFmtId="174" fontId="68" fillId="0" borderId="65" xfId="1" applyNumberFormat="1" applyFont="1" applyFill="1" applyBorder="1" applyAlignment="1">
      <alignment horizontal="center"/>
    </xf>
    <xf numFmtId="174" fontId="68" fillId="0" borderId="113" xfId="1" applyNumberFormat="1" applyFont="1" applyFill="1" applyBorder="1" applyAlignment="1">
      <alignment horizontal="center"/>
    </xf>
    <xf numFmtId="174" fontId="68" fillId="0" borderId="32" xfId="1" applyNumberFormat="1" applyFont="1" applyFill="1" applyBorder="1" applyAlignment="1">
      <alignment horizontal="center"/>
    </xf>
    <xf numFmtId="174" fontId="68" fillId="0" borderId="67" xfId="1" applyNumberFormat="1" applyFont="1" applyFill="1" applyBorder="1" applyAlignment="1">
      <alignment horizontal="center"/>
    </xf>
    <xf numFmtId="174" fontId="68" fillId="0" borderId="145" xfId="1" applyNumberFormat="1" applyFont="1" applyFill="1" applyBorder="1" applyAlignment="1">
      <alignment horizontal="center"/>
    </xf>
    <xf numFmtId="174" fontId="68" fillId="0" borderId="68" xfId="1" applyNumberFormat="1" applyFont="1" applyFill="1" applyBorder="1" applyAlignment="1">
      <alignment horizontal="center"/>
    </xf>
    <xf numFmtId="174" fontId="68" fillId="0" borderId="69" xfId="1" applyNumberFormat="1" applyFont="1" applyFill="1" applyBorder="1" applyAlignment="1">
      <alignment horizontal="center"/>
    </xf>
    <xf numFmtId="174" fontId="68" fillId="0" borderId="124" xfId="1" applyNumberFormat="1" applyFont="1" applyFill="1" applyBorder="1" applyAlignment="1">
      <alignment horizontal="center"/>
    </xf>
    <xf numFmtId="174" fontId="68" fillId="0" borderId="71" xfId="1" applyNumberFormat="1" applyFont="1" applyFill="1" applyBorder="1" applyAlignment="1">
      <alignment horizontal="center"/>
    </xf>
    <xf numFmtId="174" fontId="68" fillId="0" borderId="72" xfId="1" applyNumberFormat="1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174" fontId="33" fillId="0" borderId="199" xfId="1" applyNumberFormat="1" applyFont="1" applyBorder="1"/>
    <xf numFmtId="169" fontId="33" fillId="0" borderId="43" xfId="2" applyNumberFormat="1" applyFont="1" applyBorder="1"/>
    <xf numFmtId="174" fontId="33" fillId="0" borderId="43" xfId="1" applyNumberFormat="1" applyFont="1" applyBorder="1"/>
    <xf numFmtId="177" fontId="33" fillId="0" borderId="44" xfId="1" applyNumberFormat="1" applyFont="1" applyBorder="1"/>
    <xf numFmtId="174" fontId="33" fillId="0" borderId="196" xfId="1" applyNumberFormat="1" applyFont="1" applyBorder="1"/>
    <xf numFmtId="169" fontId="33" fillId="0" borderId="5" xfId="2" applyNumberFormat="1" applyFont="1" applyBorder="1"/>
    <xf numFmtId="169" fontId="34" fillId="6" borderId="12" xfId="2" applyNumberFormat="1" applyFont="1" applyFill="1" applyBorder="1"/>
    <xf numFmtId="49" fontId="61" fillId="9" borderId="200" xfId="0" applyNumberFormat="1" applyFont="1" applyFill="1" applyBorder="1" applyAlignment="1">
      <alignment horizontal="center" vertical="center" wrapText="1"/>
    </xf>
    <xf numFmtId="174" fontId="33" fillId="0" borderId="201" xfId="1" applyNumberFormat="1" applyFont="1" applyBorder="1"/>
    <xf numFmtId="169" fontId="33" fillId="0" borderId="11" xfId="2" applyNumberFormat="1" applyFont="1" applyBorder="1"/>
    <xf numFmtId="169" fontId="33" fillId="0" borderId="202" xfId="2" applyNumberFormat="1" applyFont="1" applyBorder="1"/>
    <xf numFmtId="169" fontId="33" fillId="0" borderId="203" xfId="2" applyNumberFormat="1" applyFont="1" applyBorder="1"/>
    <xf numFmtId="174" fontId="33" fillId="0" borderId="199" xfId="1" applyNumberFormat="1" applyFont="1" applyBorder="1" applyAlignment="1">
      <alignment horizontal="right"/>
    </xf>
    <xf numFmtId="169" fontId="33" fillId="0" borderId="43" xfId="2" applyNumberFormat="1" applyFont="1" applyBorder="1" applyAlignment="1"/>
    <xf numFmtId="174" fontId="33" fillId="0" borderId="43" xfId="1" applyNumberFormat="1" applyFont="1" applyBorder="1" applyAlignment="1"/>
    <xf numFmtId="177" fontId="33" fillId="0" borderId="44" xfId="1" applyNumberFormat="1" applyFont="1" applyBorder="1" applyAlignment="1">
      <alignment horizontal="right"/>
    </xf>
    <xf numFmtId="174" fontId="33" fillId="0" borderId="196" xfId="1" applyNumberFormat="1" applyFont="1" applyBorder="1" applyAlignment="1">
      <alignment horizontal="right"/>
    </xf>
    <xf numFmtId="169" fontId="33" fillId="0" borderId="5" xfId="2" applyNumberFormat="1" applyFont="1" applyBorder="1" applyAlignment="1"/>
    <xf numFmtId="174" fontId="33" fillId="0" borderId="5" xfId="1" applyNumberFormat="1" applyFont="1" applyBorder="1" applyAlignment="1"/>
    <xf numFmtId="169" fontId="33" fillId="0" borderId="16" xfId="2" applyNumberFormat="1" applyFont="1" applyBorder="1" applyAlignment="1">
      <alignment horizontal="right"/>
    </xf>
    <xf numFmtId="168" fontId="34" fillId="6" borderId="12" xfId="1" applyNumberFormat="1" applyFont="1" applyFill="1" applyBorder="1" applyAlignment="1">
      <alignment horizontal="right" vertical="center" wrapText="1"/>
    </xf>
    <xf numFmtId="0" fontId="34" fillId="6" borderId="204" xfId="0" applyFont="1" applyFill="1" applyBorder="1" applyAlignment="1">
      <alignment horizontal="center" vertical="center" wrapText="1"/>
    </xf>
    <xf numFmtId="174" fontId="33" fillId="0" borderId="192" xfId="1" applyNumberFormat="1" applyFont="1" applyFill="1" applyBorder="1" applyAlignment="1">
      <alignment horizontal="right"/>
    </xf>
    <xf numFmtId="169" fontId="33" fillId="0" borderId="205" xfId="2" applyNumberFormat="1" applyFont="1" applyFill="1" applyBorder="1"/>
    <xf numFmtId="174" fontId="33" fillId="0" borderId="205" xfId="1" applyNumberFormat="1" applyFont="1" applyFill="1" applyBorder="1"/>
    <xf numFmtId="169" fontId="33" fillId="0" borderId="206" xfId="2" applyNumberFormat="1" applyFont="1" applyFill="1" applyBorder="1"/>
    <xf numFmtId="174" fontId="33" fillId="0" borderId="196" xfId="1" applyNumberFormat="1" applyFont="1" applyFill="1" applyBorder="1" applyAlignment="1">
      <alignment horizontal="right"/>
    </xf>
    <xf numFmtId="169" fontId="33" fillId="0" borderId="5" xfId="2" applyNumberFormat="1" applyFont="1" applyFill="1" applyBorder="1"/>
    <xf numFmtId="174" fontId="33" fillId="0" borderId="5" xfId="1" applyNumberFormat="1" applyFont="1" applyFill="1" applyBorder="1"/>
    <xf numFmtId="169" fontId="33" fillId="0" borderId="203" xfId="2" applyNumberFormat="1" applyFont="1" applyFill="1" applyBorder="1"/>
    <xf numFmtId="0" fontId="34" fillId="0" borderId="0" xfId="0" applyFont="1" applyFill="1" applyBorder="1" applyAlignment="1">
      <alignment horizontal="center" vertical="center" wrapText="1"/>
    </xf>
    <xf numFmtId="168" fontId="34" fillId="0" borderId="0" xfId="1" applyNumberFormat="1" applyFont="1" applyFill="1" applyBorder="1" applyAlignment="1">
      <alignment horizontal="center" vertical="center" wrapText="1"/>
    </xf>
    <xf numFmtId="169" fontId="34" fillId="0" borderId="0" xfId="2" applyNumberFormat="1" applyFont="1" applyFill="1" applyBorder="1"/>
    <xf numFmtId="0" fontId="84" fillId="0" borderId="0" xfId="0" applyFont="1" applyFill="1"/>
    <xf numFmtId="0" fontId="71" fillId="10" borderId="207" xfId="0" applyFont="1" applyFill="1" applyBorder="1" applyAlignment="1">
      <alignment horizontal="left"/>
    </xf>
    <xf numFmtId="0" fontId="85" fillId="13" borderId="62" xfId="0" applyFont="1" applyFill="1" applyBorder="1" applyAlignment="1">
      <alignment horizontal="left"/>
    </xf>
    <xf numFmtId="168" fontId="68" fillId="10" borderId="113" xfId="1" applyNumberFormat="1" applyFont="1" applyFill="1" applyBorder="1" applyAlignment="1">
      <alignment horizontal="center"/>
    </xf>
    <xf numFmtId="168" fontId="68" fillId="10" borderId="32" xfId="1" applyNumberFormat="1" applyFont="1" applyFill="1" applyBorder="1" applyAlignment="1">
      <alignment horizontal="center"/>
    </xf>
    <xf numFmtId="168" fontId="68" fillId="10" borderId="67" xfId="1" applyNumberFormat="1" applyFont="1" applyFill="1" applyBorder="1" applyAlignment="1">
      <alignment horizontal="center"/>
    </xf>
    <xf numFmtId="169" fontId="68" fillId="10" borderId="121" xfId="2" applyNumberFormat="1" applyFont="1" applyFill="1" applyBorder="1" applyAlignment="1">
      <alignment horizontal="right"/>
    </xf>
    <xf numFmtId="169" fontId="68" fillId="10" borderId="78" xfId="2" applyNumberFormat="1" applyFont="1" applyFill="1" applyBorder="1" applyAlignment="1">
      <alignment horizontal="right"/>
    </xf>
    <xf numFmtId="169" fontId="68" fillId="10" borderId="122" xfId="2" applyNumberFormat="1" applyFont="1" applyFill="1" applyBorder="1" applyAlignment="1">
      <alignment horizontal="right"/>
    </xf>
    <xf numFmtId="0" fontId="85" fillId="13" borderId="12" xfId="0" applyFont="1" applyFill="1" applyBorder="1" applyAlignment="1">
      <alignment horizontal="left"/>
    </xf>
    <xf numFmtId="168" fontId="68" fillId="10" borderId="114" xfId="1" applyNumberFormat="1" applyFont="1" applyFill="1" applyBorder="1" applyAlignment="1">
      <alignment horizontal="center"/>
    </xf>
    <xf numFmtId="168" fontId="68" fillId="10" borderId="49" xfId="1" applyNumberFormat="1" applyFont="1" applyFill="1" applyBorder="1" applyAlignment="1">
      <alignment horizontal="center"/>
    </xf>
    <xf numFmtId="168" fontId="68" fillId="10" borderId="115" xfId="1" applyNumberFormat="1" applyFont="1" applyFill="1" applyBorder="1" applyAlignment="1">
      <alignment horizontal="center"/>
    </xf>
    <xf numFmtId="0" fontId="83" fillId="13" borderId="12" xfId="0" applyFont="1" applyFill="1" applyBorder="1" applyAlignment="1">
      <alignment horizontal="left"/>
    </xf>
    <xf numFmtId="168" fontId="68" fillId="10" borderId="55" xfId="1" applyNumberFormat="1" applyFont="1" applyFill="1" applyBorder="1" applyAlignment="1">
      <alignment horizontal="center"/>
    </xf>
    <xf numFmtId="169" fontId="68" fillId="10" borderId="208" xfId="2" applyNumberFormat="1" applyFont="1" applyFill="1" applyBorder="1" applyAlignment="1">
      <alignment horizontal="right"/>
    </xf>
    <xf numFmtId="0" fontId="30" fillId="0" borderId="0" xfId="14" applyFont="1"/>
    <xf numFmtId="0" fontId="86" fillId="0" borderId="0" xfId="14"/>
    <xf numFmtId="168" fontId="28" fillId="10" borderId="43" xfId="1" applyNumberFormat="1" applyFont="1" applyFill="1" applyBorder="1" applyAlignment="1">
      <alignment horizontal="center" wrapText="1"/>
    </xf>
    <xf numFmtId="168" fontId="30" fillId="10" borderId="43" xfId="1" applyNumberFormat="1" applyFont="1" applyFill="1" applyBorder="1" applyAlignment="1">
      <alignment horizontal="right" wrapText="1"/>
    </xf>
    <xf numFmtId="168" fontId="30" fillId="10" borderId="44" xfId="1" applyNumberFormat="1" applyFont="1" applyFill="1" applyBorder="1" applyAlignment="1">
      <alignment horizontal="right" wrapText="1"/>
    </xf>
    <xf numFmtId="168" fontId="28" fillId="10" borderId="5" xfId="1" applyNumberFormat="1" applyFont="1" applyFill="1" applyBorder="1" applyAlignment="1">
      <alignment horizontal="center" wrapText="1"/>
    </xf>
    <xf numFmtId="168" fontId="28" fillId="10" borderId="18" xfId="1" applyNumberFormat="1" applyFont="1" applyFill="1" applyBorder="1" applyAlignment="1">
      <alignment horizontal="center" wrapText="1"/>
    </xf>
    <xf numFmtId="168" fontId="30" fillId="10" borderId="18" xfId="1" applyNumberFormat="1" applyFont="1" applyFill="1" applyBorder="1" applyAlignment="1">
      <alignment horizontal="right" wrapText="1"/>
    </xf>
    <xf numFmtId="168" fontId="30" fillId="10" borderId="19" xfId="1" applyNumberFormat="1" applyFont="1" applyFill="1" applyBorder="1" applyAlignment="1">
      <alignment horizontal="right" wrapText="1"/>
    </xf>
    <xf numFmtId="168" fontId="28" fillId="9" borderId="62" xfId="1" applyNumberFormat="1" applyFont="1" applyFill="1" applyBorder="1" applyAlignment="1">
      <alignment horizontal="right" vertical="center"/>
    </xf>
    <xf numFmtId="49" fontId="28" fillId="10" borderId="93" xfId="0" applyNumberFormat="1" applyFont="1" applyFill="1" applyBorder="1" applyAlignment="1">
      <alignment horizontal="center" vertical="center" wrapText="1"/>
    </xf>
    <xf numFmtId="49" fontId="28" fillId="10" borderId="128" xfId="0" applyNumberFormat="1" applyFont="1" applyFill="1" applyBorder="1" applyAlignment="1">
      <alignment horizontal="center" vertical="center" wrapText="1"/>
    </xf>
    <xf numFmtId="168" fontId="28" fillId="10" borderId="162" xfId="1" applyNumberFormat="1" applyFont="1" applyFill="1" applyBorder="1" applyAlignment="1">
      <alignment horizontal="center" wrapText="1"/>
    </xf>
    <xf numFmtId="168" fontId="30" fillId="10" borderId="162" xfId="1" applyNumberFormat="1" applyFont="1" applyFill="1" applyBorder="1" applyAlignment="1">
      <alignment horizontal="right" wrapText="1"/>
    </xf>
    <xf numFmtId="168" fontId="30" fillId="10" borderId="180" xfId="1" applyNumberFormat="1" applyFont="1" applyFill="1" applyBorder="1" applyAlignment="1">
      <alignment horizontal="right" wrapText="1"/>
    </xf>
    <xf numFmtId="0" fontId="46" fillId="0" borderId="0" xfId="13"/>
    <xf numFmtId="0" fontId="34" fillId="6" borderId="58" xfId="0" applyFont="1" applyFill="1" applyBorder="1" applyAlignment="1">
      <alignment horizontal="center" vertical="center" wrapText="1"/>
    </xf>
    <xf numFmtId="0" fontId="34" fillId="6" borderId="62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readingOrder="1"/>
    </xf>
    <xf numFmtId="0" fontId="44" fillId="0" borderId="0" xfId="0" applyFont="1" applyFill="1" applyAlignment="1">
      <alignment horizontal="center" vertical="center" wrapText="1"/>
    </xf>
    <xf numFmtId="0" fontId="35" fillId="6" borderId="12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wrapText="1"/>
    </xf>
    <xf numFmtId="0" fontId="29" fillId="8" borderId="12" xfId="0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/>
    </xf>
    <xf numFmtId="49" fontId="4" fillId="6" borderId="35" xfId="0" applyNumberFormat="1" applyFont="1" applyFill="1" applyBorder="1" applyAlignment="1">
      <alignment horizontal="center" vertical="center" wrapText="1"/>
    </xf>
    <xf numFmtId="49" fontId="4" fillId="6" borderId="39" xfId="0" applyNumberFormat="1" applyFont="1" applyFill="1" applyBorder="1" applyAlignment="1">
      <alignment horizontal="center" vertical="center" wrapText="1"/>
    </xf>
    <xf numFmtId="49" fontId="4" fillId="6" borderId="36" xfId="0" applyNumberFormat="1" applyFont="1" applyFill="1" applyBorder="1" applyAlignment="1">
      <alignment horizontal="center" vertical="center" wrapText="1"/>
    </xf>
    <xf numFmtId="49" fontId="4" fillId="6" borderId="40" xfId="0" applyNumberFormat="1" applyFont="1" applyFill="1" applyBorder="1" applyAlignment="1">
      <alignment horizontal="center" vertical="center" wrapText="1"/>
    </xf>
    <xf numFmtId="0" fontId="29" fillId="6" borderId="45" xfId="0" applyNumberFormat="1" applyFont="1" applyFill="1" applyBorder="1" applyAlignment="1">
      <alignment horizontal="center" vertical="center"/>
    </xf>
    <xf numFmtId="0" fontId="29" fillId="6" borderId="51" xfId="0" applyNumberFormat="1" applyFont="1" applyFill="1" applyBorder="1" applyAlignment="1">
      <alignment horizontal="center" vertical="center"/>
    </xf>
    <xf numFmtId="49" fontId="4" fillId="6" borderId="52" xfId="0" applyNumberFormat="1" applyFont="1" applyFill="1" applyBorder="1" applyAlignment="1">
      <alignment horizontal="center" vertical="center" wrapText="1"/>
    </xf>
    <xf numFmtId="49" fontId="4" fillId="6" borderId="53" xfId="0" applyNumberFormat="1" applyFont="1" applyFill="1" applyBorder="1" applyAlignment="1">
      <alignment horizontal="center" vertical="center" wrapText="1"/>
    </xf>
    <xf numFmtId="49" fontId="4" fillId="6" borderId="52" xfId="0" applyNumberFormat="1" applyFont="1" applyFill="1" applyBorder="1" applyAlignment="1">
      <alignment horizontal="center" vertical="center"/>
    </xf>
    <xf numFmtId="49" fontId="4" fillId="6" borderId="53" xfId="0" applyNumberFormat="1" applyFont="1" applyFill="1" applyBorder="1" applyAlignment="1">
      <alignment horizontal="center" vertical="center"/>
    </xf>
    <xf numFmtId="49" fontId="4" fillId="6" borderId="35" xfId="0" applyNumberFormat="1" applyFont="1" applyFill="1" applyBorder="1" applyAlignment="1">
      <alignment horizontal="center" vertical="center"/>
    </xf>
    <xf numFmtId="49" fontId="29" fillId="9" borderId="58" xfId="0" applyNumberFormat="1" applyFont="1" applyFill="1" applyBorder="1" applyAlignment="1">
      <alignment horizontal="center" vertical="center" wrapText="1"/>
    </xf>
    <xf numFmtId="49" fontId="29" fillId="9" borderId="62" xfId="0" applyNumberFormat="1" applyFont="1" applyFill="1" applyBorder="1" applyAlignment="1">
      <alignment horizontal="center" vertical="center" wrapText="1"/>
    </xf>
    <xf numFmtId="0" fontId="34" fillId="6" borderId="59" xfId="0" applyFont="1" applyFill="1" applyBorder="1" applyAlignment="1">
      <alignment horizontal="center" vertical="center" wrapText="1"/>
    </xf>
    <xf numFmtId="0" fontId="34" fillId="6" borderId="60" xfId="0" applyFont="1" applyFill="1" applyBorder="1" applyAlignment="1">
      <alignment horizontal="center" vertical="center" wrapText="1"/>
    </xf>
    <xf numFmtId="0" fontId="34" fillId="6" borderId="61" xfId="0" applyFont="1" applyFill="1" applyBorder="1" applyAlignment="1">
      <alignment horizontal="center" vertical="center" wrapText="1"/>
    </xf>
    <xf numFmtId="0" fontId="34" fillId="6" borderId="63" xfId="0" applyFont="1" applyFill="1" applyBorder="1" applyAlignment="1">
      <alignment horizontal="center" vertical="center" wrapText="1"/>
    </xf>
    <xf numFmtId="49" fontId="47" fillId="2" borderId="0" xfId="13" applyNumberFormat="1" applyFont="1" applyFill="1" applyBorder="1" applyAlignment="1">
      <alignment horizontal="center" vertical="center" wrapText="1"/>
    </xf>
    <xf numFmtId="49" fontId="28" fillId="9" borderId="101" xfId="0" applyNumberFormat="1" applyFont="1" applyFill="1" applyBorder="1" applyAlignment="1">
      <alignment horizontal="left" vertical="center"/>
    </xf>
    <xf numFmtId="49" fontId="28" fillId="9" borderId="198" xfId="0" applyNumberFormat="1" applyFont="1" applyFill="1" applyBorder="1" applyAlignment="1">
      <alignment horizontal="left" vertical="center"/>
    </xf>
    <xf numFmtId="49" fontId="28" fillId="10" borderId="93" xfId="0" applyNumberFormat="1" applyFont="1" applyFill="1" applyBorder="1" applyAlignment="1">
      <alignment horizontal="center" vertical="center" wrapText="1"/>
    </xf>
    <xf numFmtId="49" fontId="28" fillId="10" borderId="94" xfId="0" applyNumberFormat="1" applyFont="1" applyFill="1" applyBorder="1" applyAlignment="1">
      <alignment horizontal="center" vertical="center" wrapText="1"/>
    </xf>
    <xf numFmtId="49" fontId="28" fillId="10" borderId="209" xfId="0" applyNumberFormat="1" applyFont="1" applyFill="1" applyBorder="1" applyAlignment="1">
      <alignment horizontal="center" vertical="center" wrapText="1"/>
    </xf>
    <xf numFmtId="0" fontId="77" fillId="6" borderId="59" xfId="0" applyFont="1" applyFill="1" applyBorder="1" applyAlignment="1">
      <alignment horizontal="center"/>
    </xf>
    <xf numFmtId="0" fontId="77" fillId="6" borderId="60" xfId="0" applyFont="1" applyFill="1" applyBorder="1" applyAlignment="1">
      <alignment horizontal="center"/>
    </xf>
    <xf numFmtId="0" fontId="77" fillId="6" borderId="61" xfId="0" applyFont="1" applyFill="1" applyBorder="1" applyAlignment="1">
      <alignment horizontal="center"/>
    </xf>
    <xf numFmtId="0" fontId="32" fillId="14" borderId="59" xfId="0" applyFont="1" applyFill="1" applyBorder="1" applyAlignment="1">
      <alignment horizontal="center" wrapText="1"/>
    </xf>
    <xf numFmtId="0" fontId="32" fillId="14" borderId="60" xfId="0" applyFont="1" applyFill="1" applyBorder="1" applyAlignment="1">
      <alignment horizontal="center" wrapText="1"/>
    </xf>
    <xf numFmtId="0" fontId="32" fillId="14" borderId="61" xfId="0" applyFont="1" applyFill="1" applyBorder="1" applyAlignment="1">
      <alignment horizontal="center" wrapText="1"/>
    </xf>
    <xf numFmtId="49" fontId="28" fillId="10" borderId="96" xfId="0" applyNumberFormat="1" applyFont="1" applyFill="1" applyBorder="1" applyAlignment="1">
      <alignment horizontal="left" vertical="center" wrapText="1"/>
    </xf>
    <xf numFmtId="49" fontId="28" fillId="10" borderId="94" xfId="0" applyNumberFormat="1" applyFont="1" applyFill="1" applyBorder="1" applyAlignment="1">
      <alignment horizontal="left" vertical="center" wrapText="1"/>
    </xf>
    <xf numFmtId="49" fontId="28" fillId="10" borderId="13" xfId="0" applyNumberFormat="1" applyFont="1" applyFill="1" applyBorder="1" applyAlignment="1">
      <alignment horizontal="left" vertical="center" wrapText="1"/>
    </xf>
    <xf numFmtId="49" fontId="28" fillId="9" borderId="25" xfId="0" applyNumberFormat="1" applyFont="1" applyFill="1" applyBorder="1" applyAlignment="1">
      <alignment horizontal="left" vertical="center"/>
    </xf>
    <xf numFmtId="49" fontId="28" fillId="9" borderId="157" xfId="0" applyNumberFormat="1" applyFont="1" applyFill="1" applyBorder="1" applyAlignment="1">
      <alignment horizontal="left" vertical="center"/>
    </xf>
    <xf numFmtId="49" fontId="61" fillId="9" borderId="59" xfId="0" applyNumberFormat="1" applyFont="1" applyFill="1" applyBorder="1" applyAlignment="1">
      <alignment horizontal="left" vertical="center"/>
    </xf>
    <xf numFmtId="49" fontId="61" fillId="9" borderId="61" xfId="0" applyNumberFormat="1" applyFont="1" applyFill="1" applyBorder="1" applyAlignment="1">
      <alignment horizontal="left" vertical="center"/>
    </xf>
    <xf numFmtId="49" fontId="28" fillId="9" borderId="59" xfId="0" applyNumberFormat="1" applyFont="1" applyFill="1" applyBorder="1" applyAlignment="1">
      <alignment horizontal="left" vertical="center"/>
    </xf>
    <xf numFmtId="49" fontId="28" fillId="9" borderId="61" xfId="0" applyNumberFormat="1" applyFont="1" applyFill="1" applyBorder="1" applyAlignment="1">
      <alignment horizontal="left" vertical="center"/>
    </xf>
    <xf numFmtId="0" fontId="28" fillId="9" borderId="59" xfId="0" applyFont="1" applyFill="1" applyBorder="1" applyAlignment="1">
      <alignment horizontal="center"/>
    </xf>
    <xf numFmtId="0" fontId="28" fillId="9" borderId="60" xfId="0" applyFont="1" applyFill="1" applyBorder="1" applyAlignment="1">
      <alignment horizontal="center"/>
    </xf>
    <xf numFmtId="0" fontId="28" fillId="9" borderId="61" xfId="0" applyFont="1" applyFill="1" applyBorder="1" applyAlignment="1">
      <alignment horizontal="center"/>
    </xf>
    <xf numFmtId="49" fontId="28" fillId="9" borderId="171" xfId="0" applyNumberFormat="1" applyFont="1" applyFill="1" applyBorder="1" applyAlignment="1">
      <alignment horizontal="left" vertical="center"/>
    </xf>
    <xf numFmtId="49" fontId="28" fillId="9" borderId="172" xfId="0" applyNumberFormat="1" applyFont="1" applyFill="1" applyBorder="1" applyAlignment="1">
      <alignment horizontal="left" vertical="center"/>
    </xf>
    <xf numFmtId="49" fontId="29" fillId="9" borderId="27" xfId="0" applyNumberFormat="1" applyFont="1" applyFill="1" applyBorder="1" applyAlignment="1">
      <alignment horizontal="center" vertical="center"/>
    </xf>
    <xf numFmtId="49" fontId="29" fillId="9" borderId="106" xfId="0" applyNumberFormat="1" applyFont="1" applyFill="1" applyBorder="1" applyAlignment="1">
      <alignment horizontal="center" vertical="center"/>
    </xf>
    <xf numFmtId="49" fontId="28" fillId="10" borderId="93" xfId="0" applyNumberFormat="1" applyFont="1" applyFill="1" applyBorder="1" applyAlignment="1">
      <alignment horizontal="left" vertical="center" wrapText="1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49" fontId="29" fillId="9" borderId="58" xfId="0" applyNumberFormat="1" applyFont="1" applyFill="1" applyBorder="1" applyAlignment="1">
      <alignment horizontal="center" vertical="center"/>
    </xf>
    <xf numFmtId="49" fontId="29" fillId="9" borderId="62" xfId="0" applyNumberFormat="1" applyFont="1" applyFill="1" applyBorder="1" applyAlignment="1">
      <alignment horizontal="center" vertical="center"/>
    </xf>
    <xf numFmtId="49" fontId="30" fillId="10" borderId="93" xfId="0" applyNumberFormat="1" applyFont="1" applyFill="1" applyBorder="1" applyAlignment="1">
      <alignment horizontal="left" vertical="center" wrapText="1"/>
    </xf>
    <xf numFmtId="49" fontId="30" fillId="10" borderId="94" xfId="0" applyNumberFormat="1" applyFont="1" applyFill="1" applyBorder="1" applyAlignment="1">
      <alignment horizontal="left" vertical="center" wrapText="1"/>
    </xf>
    <xf numFmtId="49" fontId="30" fillId="10" borderId="13" xfId="0" applyNumberFormat="1" applyFont="1" applyFill="1" applyBorder="1" applyAlignment="1">
      <alignment horizontal="left" vertical="center" wrapText="1"/>
    </xf>
    <xf numFmtId="49" fontId="28" fillId="9" borderId="25" xfId="0" applyNumberFormat="1" applyFont="1" applyFill="1" applyBorder="1" applyAlignment="1">
      <alignment horizontal="right" vertical="center"/>
    </xf>
    <xf numFmtId="49" fontId="28" fillId="9" borderId="95" xfId="0" applyNumberFormat="1" applyFont="1" applyFill="1" applyBorder="1" applyAlignment="1">
      <alignment horizontal="right" vertical="center"/>
    </xf>
    <xf numFmtId="49" fontId="30" fillId="10" borderId="96" xfId="0" applyNumberFormat="1" applyFont="1" applyFill="1" applyBorder="1" applyAlignment="1">
      <alignment horizontal="left" vertical="center" wrapText="1"/>
    </xf>
    <xf numFmtId="49" fontId="30" fillId="10" borderId="96" xfId="0" applyNumberFormat="1" applyFont="1" applyFill="1" applyBorder="1" applyAlignment="1">
      <alignment horizontal="center" vertical="center" wrapText="1"/>
    </xf>
    <xf numFmtId="49" fontId="30" fillId="10" borderId="94" xfId="0" applyNumberFormat="1" applyFont="1" applyFill="1" applyBorder="1" applyAlignment="1">
      <alignment horizontal="center" vertical="center" wrapText="1"/>
    </xf>
    <xf numFmtId="49" fontId="30" fillId="10" borderId="13" xfId="0" applyNumberFormat="1" applyFont="1" applyFill="1" applyBorder="1" applyAlignment="1">
      <alignment horizontal="center" vertical="center" wrapText="1"/>
    </xf>
    <xf numFmtId="49" fontId="28" fillId="10" borderId="15" xfId="0" applyNumberFormat="1" applyFont="1" applyFill="1" applyBorder="1" applyAlignment="1">
      <alignment horizontal="left" vertical="center" wrapText="1"/>
    </xf>
    <xf numFmtId="49" fontId="28" fillId="9" borderId="27" xfId="0" applyNumberFormat="1" applyFont="1" applyFill="1" applyBorder="1" applyAlignment="1">
      <alignment horizontal="left" vertical="center"/>
    </xf>
    <xf numFmtId="49" fontId="28" fillId="9" borderId="158" xfId="0" applyNumberFormat="1" applyFont="1" applyFill="1" applyBorder="1" applyAlignment="1">
      <alignment horizontal="left" vertical="center"/>
    </xf>
    <xf numFmtId="0" fontId="57" fillId="0" borderId="107" xfId="0" applyFont="1" applyBorder="1" applyAlignment="1">
      <alignment horizontal="center" vertical="center"/>
    </xf>
    <xf numFmtId="49" fontId="30" fillId="10" borderId="15" xfId="0" applyNumberFormat="1" applyFont="1" applyFill="1" applyBorder="1" applyAlignment="1">
      <alignment horizontal="left" vertical="center" wrapText="1"/>
    </xf>
    <xf numFmtId="49" fontId="28" fillId="9" borderId="108" xfId="0" applyNumberFormat="1" applyFont="1" applyFill="1" applyBorder="1" applyAlignment="1">
      <alignment horizontal="center" vertical="center"/>
    </xf>
    <xf numFmtId="49" fontId="28" fillId="9" borderId="109" xfId="0" applyNumberFormat="1" applyFont="1" applyFill="1" applyBorder="1" applyAlignment="1">
      <alignment horizontal="center" vertical="center"/>
    </xf>
    <xf numFmtId="49" fontId="72" fillId="13" borderId="59" xfId="0" applyNumberFormat="1" applyFont="1" applyFill="1" applyBorder="1" applyAlignment="1">
      <alignment horizontal="center" vertical="center" wrapText="1"/>
    </xf>
    <xf numFmtId="49" fontId="72" fillId="13" borderId="60" xfId="0" applyNumberFormat="1" applyFont="1" applyFill="1" applyBorder="1" applyAlignment="1">
      <alignment horizontal="center" vertical="center" wrapText="1"/>
    </xf>
    <xf numFmtId="49" fontId="72" fillId="13" borderId="61" xfId="0" applyNumberFormat="1" applyFont="1" applyFill="1" applyBorder="1" applyAlignment="1">
      <alignment horizontal="center" vertical="center" wrapText="1"/>
    </xf>
    <xf numFmtId="49" fontId="28" fillId="9" borderId="95" xfId="0" applyNumberFormat="1" applyFont="1" applyFill="1" applyBorder="1" applyAlignment="1">
      <alignment horizontal="left" vertical="center"/>
    </xf>
    <xf numFmtId="49" fontId="28" fillId="10" borderId="15" xfId="0" applyNumberFormat="1" applyFont="1" applyFill="1" applyBorder="1" applyAlignment="1">
      <alignment horizontal="center" vertical="center" wrapText="1"/>
    </xf>
    <xf numFmtId="49" fontId="28" fillId="9" borderId="175" xfId="0" applyNumberFormat="1" applyFont="1" applyFill="1" applyBorder="1" applyAlignment="1">
      <alignment horizontal="left" vertical="center"/>
    </xf>
    <xf numFmtId="49" fontId="28" fillId="9" borderId="168" xfId="0" applyNumberFormat="1" applyFont="1" applyFill="1" applyBorder="1" applyAlignment="1">
      <alignment horizontal="left" vertical="center"/>
    </xf>
    <xf numFmtId="49" fontId="29" fillId="9" borderId="59" xfId="0" applyNumberFormat="1" applyFont="1" applyFill="1" applyBorder="1" applyAlignment="1">
      <alignment horizontal="center" vertical="center" wrapText="1"/>
    </xf>
    <xf numFmtId="49" fontId="29" fillId="9" borderId="60" xfId="0" applyNumberFormat="1" applyFont="1" applyFill="1" applyBorder="1" applyAlignment="1">
      <alignment horizontal="center" vertical="center" wrapText="1"/>
    </xf>
    <xf numFmtId="49" fontId="29" fillId="9" borderId="61" xfId="0" applyNumberFormat="1" applyFont="1" applyFill="1" applyBorder="1" applyAlignment="1">
      <alignment horizontal="center" vertical="center" wrapText="1"/>
    </xf>
    <xf numFmtId="49" fontId="29" fillId="9" borderId="116" xfId="0" applyNumberFormat="1" applyFont="1" applyFill="1" applyBorder="1" applyAlignment="1">
      <alignment horizontal="center" vertical="center" wrapText="1"/>
    </xf>
    <xf numFmtId="49" fontId="29" fillId="9" borderId="117" xfId="0" applyNumberFormat="1" applyFont="1" applyFill="1" applyBorder="1" applyAlignment="1">
      <alignment horizontal="center" vertical="center" wrapText="1"/>
    </xf>
    <xf numFmtId="0" fontId="34" fillId="6" borderId="120" xfId="0" applyFont="1" applyFill="1" applyBorder="1" applyAlignment="1">
      <alignment horizontal="center" vertical="center" wrapText="1"/>
    </xf>
    <xf numFmtId="0" fontId="34" fillId="6" borderId="65" xfId="0" applyFont="1" applyFill="1" applyBorder="1" applyAlignment="1">
      <alignment horizontal="center" vertical="center" wrapText="1"/>
    </xf>
    <xf numFmtId="0" fontId="34" fillId="6" borderId="64" xfId="0" applyFont="1" applyFill="1" applyBorder="1" applyAlignment="1">
      <alignment horizontal="center" vertical="center" wrapText="1"/>
    </xf>
    <xf numFmtId="49" fontId="53" fillId="10" borderId="96" xfId="0" applyNumberFormat="1" applyFont="1" applyFill="1" applyBorder="1" applyAlignment="1">
      <alignment horizontal="center" vertical="center" wrapText="1"/>
    </xf>
    <xf numFmtId="49" fontId="53" fillId="10" borderId="94" xfId="0" applyNumberFormat="1" applyFont="1" applyFill="1" applyBorder="1" applyAlignment="1">
      <alignment horizontal="center" vertical="center" wrapText="1"/>
    </xf>
    <xf numFmtId="49" fontId="53" fillId="10" borderId="13" xfId="0" applyNumberFormat="1" applyFont="1" applyFill="1" applyBorder="1" applyAlignment="1">
      <alignment horizontal="center" vertical="center" wrapText="1"/>
    </xf>
    <xf numFmtId="49" fontId="61" fillId="9" borderId="27" xfId="0" applyNumberFormat="1" applyFont="1" applyFill="1" applyBorder="1" applyAlignment="1">
      <alignment horizontal="left" vertical="center"/>
    </xf>
    <xf numFmtId="49" fontId="61" fillId="9" borderId="106" xfId="0" applyNumberFormat="1" applyFont="1" applyFill="1" applyBorder="1" applyAlignment="1">
      <alignment horizontal="left" vertical="center"/>
    </xf>
    <xf numFmtId="49" fontId="53" fillId="10" borderId="93" xfId="0" applyNumberFormat="1" applyFont="1" applyFill="1" applyBorder="1" applyAlignment="1">
      <alignment horizontal="center" vertical="center" wrapText="1"/>
    </xf>
    <xf numFmtId="49" fontId="61" fillId="9" borderId="168" xfId="0" applyNumberFormat="1" applyFont="1" applyFill="1" applyBorder="1" applyAlignment="1">
      <alignment horizontal="left" vertical="center"/>
    </xf>
    <xf numFmtId="49" fontId="28" fillId="9" borderId="106" xfId="0" applyNumberFormat="1" applyFont="1" applyFill="1" applyBorder="1" applyAlignment="1">
      <alignment horizontal="left" vertical="center"/>
    </xf>
    <xf numFmtId="49" fontId="29" fillId="9" borderId="74" xfId="0" applyNumberFormat="1" applyFont="1" applyFill="1" applyBorder="1" applyAlignment="1">
      <alignment horizontal="center" vertical="center" wrapText="1"/>
    </xf>
    <xf numFmtId="49" fontId="29" fillId="9" borderId="101" xfId="0" applyNumberFormat="1" applyFont="1" applyFill="1" applyBorder="1" applyAlignment="1">
      <alignment horizontal="center" vertical="center" wrapText="1"/>
    </xf>
    <xf numFmtId="0" fontId="56" fillId="6" borderId="58" xfId="0" applyFont="1" applyFill="1" applyBorder="1" applyAlignment="1">
      <alignment horizontal="center" vertical="center" wrapText="1"/>
    </xf>
    <xf numFmtId="0" fontId="56" fillId="6" borderId="62" xfId="0" applyFont="1" applyFill="1" applyBorder="1" applyAlignment="1">
      <alignment horizontal="center" vertical="center" wrapText="1"/>
    </xf>
    <xf numFmtId="0" fontId="77" fillId="6" borderId="58" xfId="0" applyFont="1" applyFill="1" applyBorder="1" applyAlignment="1">
      <alignment horizontal="left" vertical="center" wrapText="1"/>
    </xf>
    <xf numFmtId="0" fontId="77" fillId="6" borderId="62" xfId="0" applyFont="1" applyFill="1" applyBorder="1" applyAlignment="1">
      <alignment horizontal="left" vertical="center" wrapText="1"/>
    </xf>
    <xf numFmtId="0" fontId="77" fillId="6" borderId="58" xfId="0" applyFont="1" applyFill="1" applyBorder="1" applyAlignment="1">
      <alignment horizontal="center" vertical="center" wrapText="1"/>
    </xf>
    <xf numFmtId="0" fontId="77" fillId="6" borderId="62" xfId="0" applyFont="1" applyFill="1" applyBorder="1" applyAlignment="1">
      <alignment horizontal="center" vertical="center" wrapText="1"/>
    </xf>
    <xf numFmtId="0" fontId="34" fillId="6" borderId="181" xfId="0" applyFont="1" applyFill="1" applyBorder="1" applyAlignment="1">
      <alignment horizontal="center" vertical="center" wrapText="1"/>
    </xf>
    <xf numFmtId="0" fontId="34" fillId="6" borderId="184" xfId="0" applyFont="1" applyFill="1" applyBorder="1" applyAlignment="1">
      <alignment horizontal="center" vertical="center" wrapText="1"/>
    </xf>
    <xf numFmtId="0" fontId="34" fillId="6" borderId="182" xfId="0" applyFont="1" applyFill="1" applyBorder="1" applyAlignment="1">
      <alignment horizontal="center" vertical="center" wrapText="1"/>
    </xf>
    <xf numFmtId="0" fontId="34" fillId="6" borderId="183" xfId="0" applyFont="1" applyFill="1" applyBorder="1" applyAlignment="1">
      <alignment horizontal="center" vertical="center" wrapText="1"/>
    </xf>
    <xf numFmtId="0" fontId="34" fillId="6" borderId="185" xfId="0" applyFont="1" applyFill="1" applyBorder="1" applyAlignment="1">
      <alignment horizontal="center" vertical="center" wrapText="1"/>
    </xf>
    <xf numFmtId="0" fontId="83" fillId="6" borderId="59" xfId="0" applyFont="1" applyFill="1" applyBorder="1" applyAlignment="1">
      <alignment horizontal="center"/>
    </xf>
    <xf numFmtId="0" fontId="83" fillId="6" borderId="60" xfId="0" applyFont="1" applyFill="1" applyBorder="1" applyAlignment="1">
      <alignment horizontal="center"/>
    </xf>
    <xf numFmtId="0" fontId="83" fillId="6" borderId="61" xfId="0" applyFont="1" applyFill="1" applyBorder="1" applyAlignment="1">
      <alignment horizontal="center"/>
    </xf>
    <xf numFmtId="0" fontId="70" fillId="12" borderId="100" xfId="0" applyFont="1" applyFill="1" applyBorder="1" applyAlignment="1">
      <alignment horizontal="center"/>
    </xf>
    <xf numFmtId="0" fontId="70" fillId="12" borderId="198" xfId="0" applyFont="1" applyFill="1" applyBorder="1" applyAlignment="1">
      <alignment horizontal="center"/>
    </xf>
    <xf numFmtId="0" fontId="28" fillId="6" borderId="59" xfId="0" applyFont="1" applyFill="1" applyBorder="1" applyAlignment="1">
      <alignment horizontal="center"/>
    </xf>
    <xf numFmtId="0" fontId="28" fillId="6" borderId="60" xfId="0" applyFont="1" applyFill="1" applyBorder="1" applyAlignment="1">
      <alignment horizontal="center"/>
    </xf>
    <xf numFmtId="0" fontId="28" fillId="6" borderId="61" xfId="0" applyFont="1" applyFill="1" applyBorder="1" applyAlignment="1">
      <alignment horizontal="center"/>
    </xf>
    <xf numFmtId="0" fontId="28" fillId="6" borderId="101" xfId="0" applyFont="1" applyFill="1" applyBorder="1" applyAlignment="1">
      <alignment horizontal="center"/>
    </xf>
    <xf numFmtId="0" fontId="28" fillId="6" borderId="107" xfId="0" applyFont="1" applyFill="1" applyBorder="1" applyAlignment="1">
      <alignment horizontal="center"/>
    </xf>
    <xf numFmtId="0" fontId="28" fillId="6" borderId="198" xfId="0" applyFont="1" applyFill="1" applyBorder="1" applyAlignment="1">
      <alignment horizontal="center"/>
    </xf>
    <xf numFmtId="0" fontId="34" fillId="6" borderId="142" xfId="0" applyFont="1" applyFill="1" applyBorder="1" applyAlignment="1">
      <alignment horizontal="center" vertical="center" wrapText="1"/>
    </xf>
    <xf numFmtId="0" fontId="34" fillId="6" borderId="143" xfId="0" applyFont="1" applyFill="1" applyBorder="1" applyAlignment="1">
      <alignment horizontal="center" vertical="center" wrapText="1"/>
    </xf>
    <xf numFmtId="0" fontId="34" fillId="6" borderId="113" xfId="0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36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34" fillId="6" borderId="3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4" fillId="6" borderId="66" xfId="0" applyFont="1" applyFill="1" applyBorder="1" applyAlignment="1">
      <alignment horizontal="center" vertical="center" wrapText="1"/>
    </xf>
    <xf numFmtId="0" fontId="34" fillId="6" borderId="151" xfId="0" applyFont="1" applyFill="1" applyBorder="1" applyAlignment="1">
      <alignment horizontal="center" vertical="center" wrapText="1"/>
    </xf>
    <xf numFmtId="0" fontId="34" fillId="6" borderId="152" xfId="0" applyFont="1" applyFill="1" applyBorder="1" applyAlignment="1">
      <alignment horizontal="center" vertical="center" wrapText="1"/>
    </xf>
    <xf numFmtId="0" fontId="34" fillId="6" borderId="153" xfId="0" applyFont="1" applyFill="1" applyBorder="1" applyAlignment="1">
      <alignment horizontal="center" vertical="center" wrapText="1"/>
    </xf>
    <xf numFmtId="0" fontId="34" fillId="6" borderId="53" xfId="0" applyFont="1" applyFill="1" applyBorder="1" applyAlignment="1">
      <alignment horizontal="center" vertical="center" wrapText="1"/>
    </xf>
    <xf numFmtId="0" fontId="34" fillId="6" borderId="56" xfId="0" applyFont="1" applyFill="1" applyBorder="1" applyAlignment="1">
      <alignment horizontal="center" vertical="center" wrapText="1"/>
    </xf>
    <xf numFmtId="0" fontId="34" fillId="6" borderId="55" xfId="0" applyFont="1" applyFill="1" applyBorder="1" applyAlignment="1">
      <alignment horizontal="center" vertical="center" wrapText="1"/>
    </xf>
    <xf numFmtId="0" fontId="34" fillId="6" borderId="143" xfId="0" applyFont="1" applyFill="1" applyBorder="1" applyAlignment="1">
      <alignment horizontal="center" vertical="center"/>
    </xf>
    <xf numFmtId="0" fontId="34" fillId="6" borderId="56" xfId="0" applyFont="1" applyFill="1" applyBorder="1" applyAlignment="1">
      <alignment horizontal="center" vertical="center"/>
    </xf>
    <xf numFmtId="0" fontId="34" fillId="6" borderId="55" xfId="0" applyFont="1" applyFill="1" applyBorder="1" applyAlignment="1">
      <alignment horizontal="center" vertical="center"/>
    </xf>
    <xf numFmtId="0" fontId="34" fillId="6" borderId="130" xfId="0" applyFont="1" applyFill="1" applyBorder="1" applyAlignment="1">
      <alignment horizontal="center" vertical="center" wrapText="1"/>
    </xf>
    <xf numFmtId="0" fontId="34" fillId="6" borderId="13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29" fillId="6" borderId="12" xfId="0" applyNumberFormat="1" applyFont="1" applyFill="1" applyBorder="1" applyAlignment="1">
      <alignment horizontal="center" vertical="center"/>
    </xf>
    <xf numFmtId="0" fontId="29" fillId="7" borderId="12" xfId="0" applyNumberFormat="1" applyFont="1" applyFill="1" applyBorder="1" applyAlignment="1">
      <alignment horizontal="center" vertical="center" wrapText="1"/>
    </xf>
  </cellXfs>
  <cellStyles count="15"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Migliaia" xfId="1" builtinId="3"/>
    <cellStyle name="Migliaia 2" xfId="4" xr:uid="{00000000-0005-0000-0000-000009000000}"/>
    <cellStyle name="Normale" xfId="0" builtinId="0"/>
    <cellStyle name="Normale 2" xfId="3" xr:uid="{00000000-0005-0000-0000-00000B000000}"/>
    <cellStyle name="Normale 3" xfId="13" xr:uid="{00000000-0005-0000-0000-00000C000000}"/>
    <cellStyle name="Normale 4" xfId="14" xr:uid="{A9EA9095-5799-4F31-A23B-DD4B64F1E7E5}"/>
    <cellStyle name="Percentuale" xfId="2" builtinId="5"/>
  </cellStyles>
  <dxfs count="0"/>
  <tableStyles count="0" defaultTableStyle="TableStyleMedium2" defaultPivotStyle="PivotStyleLight16"/>
  <colors>
    <mruColors>
      <color rgb="FF00CC00"/>
      <color rgb="FFE26B0A"/>
      <color rgb="FFFF8C00"/>
      <color rgb="FF00B0F0"/>
      <color rgb="FF60497A"/>
      <color rgb="FFCCC0DA"/>
      <color rgb="FFFF99FF"/>
      <color rgb="FFCCFF66"/>
      <color rgb="FFCC66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B4" sqref="B4:C25"/>
    </sheetView>
  </sheetViews>
  <sheetFormatPr defaultColWidth="11" defaultRowHeight="13.8" x14ac:dyDescent="0.25"/>
  <cols>
    <col min="1" max="1" width="15.5" customWidth="1"/>
  </cols>
  <sheetData>
    <row r="1" spans="1:3" ht="14.4" thickBot="1" x14ac:dyDescent="0.3"/>
    <row r="2" spans="1:3" ht="14.4" thickTop="1" x14ac:dyDescent="0.25">
      <c r="A2" s="680" t="s">
        <v>27</v>
      </c>
      <c r="B2" s="680" t="s">
        <v>389</v>
      </c>
      <c r="C2" s="680" t="s">
        <v>390</v>
      </c>
    </row>
    <row r="3" spans="1:3" ht="24" customHeight="1" thickBot="1" x14ac:dyDescent="0.3">
      <c r="A3" s="681"/>
      <c r="B3" s="681"/>
      <c r="C3" s="681"/>
    </row>
    <row r="4" spans="1:3" ht="15" thickTop="1" x14ac:dyDescent="0.3">
      <c r="A4" s="42" t="s">
        <v>391</v>
      </c>
      <c r="B4" s="235">
        <v>69</v>
      </c>
      <c r="C4" s="235">
        <v>78</v>
      </c>
    </row>
    <row r="5" spans="1:3" ht="14.4" x14ac:dyDescent="0.3">
      <c r="A5" s="42" t="s">
        <v>392</v>
      </c>
      <c r="B5" s="235">
        <v>1</v>
      </c>
      <c r="C5" s="235">
        <v>3</v>
      </c>
    </row>
    <row r="6" spans="1:3" ht="14.4" x14ac:dyDescent="0.3">
      <c r="A6" s="42" t="s">
        <v>393</v>
      </c>
      <c r="B6" s="235">
        <v>84</v>
      </c>
      <c r="C6" s="235">
        <v>88</v>
      </c>
    </row>
    <row r="7" spans="1:3" ht="14.4" x14ac:dyDescent="0.3">
      <c r="A7" s="42" t="s">
        <v>394</v>
      </c>
      <c r="B7" s="235">
        <v>4</v>
      </c>
      <c r="C7" s="235">
        <v>4</v>
      </c>
    </row>
    <row r="8" spans="1:3" ht="14.4" x14ac:dyDescent="0.3">
      <c r="A8" s="42" t="s">
        <v>395</v>
      </c>
      <c r="B8" s="235">
        <v>1</v>
      </c>
      <c r="C8" s="235">
        <v>3</v>
      </c>
    </row>
    <row r="9" spans="1:3" ht="14.4" x14ac:dyDescent="0.3">
      <c r="A9" s="42" t="s">
        <v>396</v>
      </c>
      <c r="B9" s="235">
        <v>38</v>
      </c>
      <c r="C9" s="235">
        <v>38</v>
      </c>
    </row>
    <row r="10" spans="1:3" ht="14.4" x14ac:dyDescent="0.3">
      <c r="A10" s="42" t="s">
        <v>397</v>
      </c>
      <c r="B10" s="235">
        <v>6</v>
      </c>
      <c r="C10" s="235">
        <v>13</v>
      </c>
    </row>
    <row r="11" spans="1:3" ht="14.4" x14ac:dyDescent="0.3">
      <c r="A11" s="42" t="s">
        <v>398</v>
      </c>
      <c r="B11" s="235">
        <v>16</v>
      </c>
      <c r="C11" s="235">
        <v>16</v>
      </c>
    </row>
    <row r="12" spans="1:3" ht="14.4" x14ac:dyDescent="0.3">
      <c r="A12" s="42" t="s">
        <v>399</v>
      </c>
      <c r="B12" s="235">
        <v>43</v>
      </c>
      <c r="C12" s="235">
        <v>47</v>
      </c>
    </row>
    <row r="13" spans="1:3" ht="14.4" x14ac:dyDescent="0.3">
      <c r="A13" s="42" t="s">
        <v>400</v>
      </c>
      <c r="B13" s="235">
        <v>40</v>
      </c>
      <c r="C13" s="235">
        <v>40</v>
      </c>
    </row>
    <row r="14" spans="1:3" ht="14.4" x14ac:dyDescent="0.3">
      <c r="A14" s="42" t="s">
        <v>401</v>
      </c>
      <c r="B14" s="235">
        <v>11</v>
      </c>
      <c r="C14" s="235">
        <v>11</v>
      </c>
    </row>
    <row r="15" spans="1:3" ht="14.4" x14ac:dyDescent="0.3">
      <c r="A15" s="42" t="s">
        <v>402</v>
      </c>
      <c r="B15" s="235">
        <v>14</v>
      </c>
      <c r="C15" s="235">
        <v>14</v>
      </c>
    </row>
    <row r="16" spans="1:3" ht="14.4" x14ac:dyDescent="0.3">
      <c r="A16" s="42" t="s">
        <v>403</v>
      </c>
      <c r="B16" s="235">
        <v>40</v>
      </c>
      <c r="C16" s="236">
        <v>53</v>
      </c>
    </row>
    <row r="17" spans="1:3" ht="14.4" x14ac:dyDescent="0.3">
      <c r="A17" s="42" t="s">
        <v>404</v>
      </c>
      <c r="B17" s="235">
        <v>11</v>
      </c>
      <c r="C17" s="235">
        <v>11</v>
      </c>
    </row>
    <row r="18" spans="1:3" ht="14.4" x14ac:dyDescent="0.3">
      <c r="A18" s="42" t="s">
        <v>405</v>
      </c>
      <c r="B18" s="235">
        <v>6</v>
      </c>
      <c r="C18" s="235">
        <v>6</v>
      </c>
    </row>
    <row r="19" spans="1:3" ht="14.4" x14ac:dyDescent="0.3">
      <c r="A19" s="42" t="s">
        <v>406</v>
      </c>
      <c r="B19" s="235">
        <v>43</v>
      </c>
      <c r="C19" s="235">
        <v>43</v>
      </c>
    </row>
    <row r="20" spans="1:3" ht="14.4" x14ac:dyDescent="0.3">
      <c r="A20" s="42" t="s">
        <v>407</v>
      </c>
      <c r="B20" s="235">
        <v>58</v>
      </c>
      <c r="C20" s="235">
        <v>58</v>
      </c>
    </row>
    <row r="21" spans="1:3" ht="14.4" x14ac:dyDescent="0.3">
      <c r="A21" s="42" t="s">
        <v>408</v>
      </c>
      <c r="B21" s="235">
        <v>6</v>
      </c>
      <c r="C21" s="235">
        <v>6</v>
      </c>
    </row>
    <row r="22" spans="1:3" ht="14.4" x14ac:dyDescent="0.3">
      <c r="A22" s="42" t="s">
        <v>409</v>
      </c>
      <c r="B22" s="235">
        <v>16</v>
      </c>
      <c r="C22" s="235">
        <v>16</v>
      </c>
    </row>
    <row r="23" spans="1:3" ht="14.4" x14ac:dyDescent="0.3">
      <c r="A23" s="42" t="s">
        <v>410</v>
      </c>
      <c r="B23" s="235">
        <v>50</v>
      </c>
      <c r="C23" s="235">
        <v>50</v>
      </c>
    </row>
    <row r="24" spans="1:3" ht="15" thickBot="1" x14ac:dyDescent="0.35">
      <c r="A24" s="42" t="s">
        <v>411</v>
      </c>
      <c r="B24" s="235">
        <v>18</v>
      </c>
      <c r="C24" s="235">
        <v>18</v>
      </c>
    </row>
    <row r="25" spans="1:3" ht="15" thickTop="1" thickBot="1" x14ac:dyDescent="0.3">
      <c r="A25" s="226" t="s">
        <v>26</v>
      </c>
      <c r="B25" s="123">
        <v>575</v>
      </c>
      <c r="C25" s="123">
        <v>616</v>
      </c>
    </row>
    <row r="26" spans="1:3" ht="14.4" thickTop="1" x14ac:dyDescent="0.25"/>
  </sheetData>
  <mergeCells count="3">
    <mergeCell ref="A2:A3"/>
    <mergeCell ref="B2:B3"/>
    <mergeCell ref="C2:C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8"/>
  <sheetViews>
    <sheetView zoomScale="71" zoomScaleNormal="71" zoomScaleSheetLayoutView="77" zoomScalePageLayoutView="71" workbookViewId="0">
      <selection activeCell="J4" sqref="J4"/>
    </sheetView>
  </sheetViews>
  <sheetFormatPr defaultColWidth="8.69921875" defaultRowHeight="13.8" x14ac:dyDescent="0.25"/>
  <cols>
    <col min="1" max="1" width="20.296875" bestFit="1" customWidth="1"/>
    <col min="2" max="2" width="18.19921875" customWidth="1"/>
    <col min="3" max="3" width="21.69921875" customWidth="1"/>
    <col min="4" max="5" width="15.296875" customWidth="1"/>
    <col min="6" max="6" width="27.19921875" customWidth="1"/>
    <col min="7" max="7" width="17.69921875" customWidth="1"/>
    <col min="8" max="8" width="22.296875" customWidth="1"/>
    <col min="9" max="9" width="20.296875" customWidth="1"/>
    <col min="10" max="10" width="18.69921875" customWidth="1"/>
    <col min="11" max="11" width="17.296875" customWidth="1"/>
    <col min="12" max="12" width="11.19921875" customWidth="1"/>
    <col min="13" max="13" width="14.296875" customWidth="1"/>
    <col min="14" max="14" width="14.69921875" bestFit="1" customWidth="1"/>
    <col min="15" max="15" width="27.19921875" customWidth="1"/>
    <col min="16" max="18" width="12.69921875" bestFit="1" customWidth="1"/>
    <col min="31" max="31" width="21.796875" customWidth="1"/>
    <col min="32" max="32" width="21.69921875" customWidth="1"/>
    <col min="33" max="33" width="12.69921875" customWidth="1"/>
    <col min="34" max="34" width="28.296875" customWidth="1"/>
    <col min="35" max="35" width="9" customWidth="1"/>
  </cols>
  <sheetData>
    <row r="1" spans="1:17" ht="25.2" thickBot="1" x14ac:dyDescent="0.45">
      <c r="A1" s="22">
        <v>1</v>
      </c>
      <c r="B1" s="23"/>
      <c r="C1" s="23"/>
      <c r="D1" s="23"/>
      <c r="E1" s="23"/>
      <c r="F1" s="23"/>
      <c r="G1" s="23"/>
      <c r="H1" s="23"/>
      <c r="I1" s="23"/>
    </row>
    <row r="2" spans="1:17" ht="26.25" customHeight="1" thickBot="1" x14ac:dyDescent="0.3">
      <c r="A2" s="829" t="s">
        <v>81</v>
      </c>
      <c r="B2" s="830"/>
      <c r="C2" s="830"/>
      <c r="D2" s="830"/>
      <c r="E2" s="830"/>
      <c r="F2" s="831"/>
      <c r="G2" s="9"/>
    </row>
    <row r="3" spans="1:17" ht="15" thickTop="1" thickBot="1" x14ac:dyDescent="0.3">
      <c r="A3" s="832" t="s">
        <v>18</v>
      </c>
      <c r="B3" s="832" t="s">
        <v>75</v>
      </c>
      <c r="C3" s="832"/>
      <c r="D3" s="832"/>
      <c r="E3" s="832"/>
      <c r="F3" s="77" t="s">
        <v>76</v>
      </c>
      <c r="G3" s="833" t="s">
        <v>17</v>
      </c>
    </row>
    <row r="4" spans="1:17" ht="73.5" customHeight="1" thickTop="1" thickBot="1" x14ac:dyDescent="0.3">
      <c r="A4" s="832"/>
      <c r="B4" s="41" t="s">
        <v>77</v>
      </c>
      <c r="C4" s="41" t="s">
        <v>78</v>
      </c>
      <c r="D4" s="41" t="s">
        <v>79</v>
      </c>
      <c r="E4" s="41" t="s">
        <v>80</v>
      </c>
      <c r="F4" s="73" t="s">
        <v>106</v>
      </c>
      <c r="G4" s="833"/>
      <c r="H4" s="24"/>
      <c r="I4" s="101"/>
    </row>
    <row r="5" spans="1:17" ht="16.5" customHeight="1" thickTop="1" x14ac:dyDescent="0.25">
      <c r="A5" s="42" t="s">
        <v>28</v>
      </c>
      <c r="B5" s="40">
        <v>58928.667609999997</v>
      </c>
      <c r="C5" s="40">
        <v>2563.69472</v>
      </c>
      <c r="D5" s="40">
        <v>33600.630600000004</v>
      </c>
      <c r="E5" s="40">
        <v>95092.992930000008</v>
      </c>
      <c r="F5" s="78">
        <v>3423.201</v>
      </c>
      <c r="G5" s="43">
        <v>98516.193930000009</v>
      </c>
      <c r="I5" s="24"/>
    </row>
    <row r="6" spans="1:17" ht="18.75" customHeight="1" x14ac:dyDescent="0.25">
      <c r="A6" s="44" t="s">
        <v>47</v>
      </c>
      <c r="B6" s="39">
        <v>1712.8652999999999</v>
      </c>
      <c r="C6" s="39">
        <v>0</v>
      </c>
      <c r="D6" s="39">
        <v>1325.08977</v>
      </c>
      <c r="E6" s="39">
        <v>3037.95507</v>
      </c>
      <c r="F6" s="78">
        <v>103.267</v>
      </c>
      <c r="G6" s="45">
        <v>3141.2220699999998</v>
      </c>
      <c r="I6" s="24"/>
      <c r="K6" s="9"/>
      <c r="L6" s="9"/>
      <c r="M6" s="9"/>
      <c r="N6" s="9"/>
      <c r="O6" s="9"/>
      <c r="P6" s="9"/>
      <c r="Q6" s="9"/>
    </row>
    <row r="7" spans="1:17" ht="20.25" customHeight="1" x14ac:dyDescent="0.25">
      <c r="A7" s="44" t="s">
        <v>30</v>
      </c>
      <c r="B7" s="39">
        <v>117675.148</v>
      </c>
      <c r="C7" s="39">
        <v>2193.0709999999999</v>
      </c>
      <c r="D7" s="39">
        <v>63424.650999999998</v>
      </c>
      <c r="E7" s="39">
        <v>183292.87</v>
      </c>
      <c r="F7" s="78">
        <v>7263.3969999999999</v>
      </c>
      <c r="G7" s="45">
        <v>190556.26699999999</v>
      </c>
      <c r="I7" s="24"/>
      <c r="K7" s="9"/>
      <c r="L7" s="9"/>
      <c r="M7" s="9"/>
      <c r="N7" s="9"/>
      <c r="O7" s="9"/>
      <c r="P7" s="9"/>
      <c r="Q7" s="9"/>
    </row>
    <row r="8" spans="1:17" ht="18" customHeight="1" x14ac:dyDescent="0.25">
      <c r="A8" s="44" t="s">
        <v>48</v>
      </c>
      <c r="B8" s="39">
        <v>7091.9070000000002</v>
      </c>
      <c r="C8" s="39">
        <v>11.117000000000001</v>
      </c>
      <c r="D8" s="39">
        <v>1877.944</v>
      </c>
      <c r="E8" s="39">
        <v>8980.9680000000008</v>
      </c>
      <c r="F8" s="78">
        <v>484.66500000000002</v>
      </c>
      <c r="G8" s="45">
        <v>9465.6330000000016</v>
      </c>
      <c r="I8" s="24"/>
    </row>
    <row r="9" spans="1:17" x14ac:dyDescent="0.25">
      <c r="A9" s="44" t="s">
        <v>49</v>
      </c>
      <c r="B9" s="39">
        <v>4510.0543899999993</v>
      </c>
      <c r="C9" s="39">
        <v>0</v>
      </c>
      <c r="D9" s="39">
        <v>3039.5696699999999</v>
      </c>
      <c r="E9" s="39">
        <v>7549.6240599999992</v>
      </c>
      <c r="F9" s="78">
        <v>303.81200000000001</v>
      </c>
      <c r="G9" s="45">
        <v>7853.4360599999991</v>
      </c>
      <c r="I9" s="24"/>
    </row>
    <row r="10" spans="1:17" x14ac:dyDescent="0.25">
      <c r="A10" s="44" t="s">
        <v>31</v>
      </c>
      <c r="B10" s="39">
        <v>51965.239520000003</v>
      </c>
      <c r="C10" s="39">
        <v>2059.7474400000001</v>
      </c>
      <c r="D10" s="39">
        <v>29109.186539999999</v>
      </c>
      <c r="E10" s="39">
        <v>83134.173500000004</v>
      </c>
      <c r="F10" s="78">
        <v>4237.9160000000002</v>
      </c>
      <c r="G10" s="45">
        <v>87372.089500000002</v>
      </c>
      <c r="I10" s="24"/>
    </row>
    <row r="11" spans="1:17" x14ac:dyDescent="0.25">
      <c r="A11" s="44" t="s">
        <v>46</v>
      </c>
      <c r="B11" s="39">
        <v>11347.899949999999</v>
      </c>
      <c r="C11" s="39">
        <v>1155.2257400000001</v>
      </c>
      <c r="D11" s="39">
        <v>11518.252</v>
      </c>
      <c r="E11" s="39">
        <v>24021.377690000001</v>
      </c>
      <c r="F11" s="78">
        <v>549.65300000000002</v>
      </c>
      <c r="G11" s="45">
        <v>24571.03069</v>
      </c>
      <c r="I11" s="24"/>
    </row>
    <row r="12" spans="1:17" x14ac:dyDescent="0.25">
      <c r="A12" s="44" t="s">
        <v>32</v>
      </c>
      <c r="B12" s="39">
        <v>20582.536</v>
      </c>
      <c r="C12" s="39">
        <v>451.38499999999999</v>
      </c>
      <c r="D12" s="39">
        <v>15085.831</v>
      </c>
      <c r="E12" s="39">
        <v>36119.752</v>
      </c>
      <c r="F12" s="78">
        <v>1634.2639999999999</v>
      </c>
      <c r="G12" s="45">
        <v>37754.016000000003</v>
      </c>
      <c r="I12" s="24"/>
    </row>
    <row r="13" spans="1:17" x14ac:dyDescent="0.25">
      <c r="A13" s="44" t="s">
        <v>33</v>
      </c>
      <c r="B13" s="39">
        <v>54820.084920000001</v>
      </c>
      <c r="C13" s="39">
        <v>1724.63876</v>
      </c>
      <c r="D13" s="39">
        <v>25908.112410000002</v>
      </c>
      <c r="E13" s="39">
        <v>82452.836089999997</v>
      </c>
      <c r="F13" s="78">
        <v>7307.6210000000001</v>
      </c>
      <c r="G13" s="45">
        <v>89760.457089999996</v>
      </c>
      <c r="I13" s="24"/>
    </row>
    <row r="14" spans="1:17" x14ac:dyDescent="0.25">
      <c r="A14" s="44" t="s">
        <v>34</v>
      </c>
      <c r="B14" s="39">
        <v>60213.898000000001</v>
      </c>
      <c r="C14" s="39">
        <v>5631.4679999999998</v>
      </c>
      <c r="D14" s="39">
        <v>24439.708999999999</v>
      </c>
      <c r="E14" s="39">
        <v>90285.074999999997</v>
      </c>
      <c r="F14" s="78">
        <v>2670.674</v>
      </c>
      <c r="G14" s="45">
        <v>92955.748999999996</v>
      </c>
      <c r="I14" s="24"/>
    </row>
    <row r="15" spans="1:17" x14ac:dyDescent="0.25">
      <c r="A15" s="44" t="s">
        <v>35</v>
      </c>
      <c r="B15" s="39">
        <v>10875.43809</v>
      </c>
      <c r="C15" s="39">
        <v>671.77694999999994</v>
      </c>
      <c r="D15" s="39">
        <v>7132.2237000000005</v>
      </c>
      <c r="E15" s="39">
        <v>18679.438739999998</v>
      </c>
      <c r="F15" s="78">
        <v>656.154</v>
      </c>
      <c r="G15" s="45">
        <v>19335.592739999996</v>
      </c>
      <c r="I15" s="24"/>
    </row>
    <row r="16" spans="1:17" x14ac:dyDescent="0.25">
      <c r="A16" s="44" t="s">
        <v>36</v>
      </c>
      <c r="B16" s="39">
        <v>20018.20219</v>
      </c>
      <c r="C16" s="39">
        <v>544.88824</v>
      </c>
      <c r="D16" s="39">
        <v>1894.85978</v>
      </c>
      <c r="E16" s="39">
        <v>22457.950209999999</v>
      </c>
      <c r="F16" s="78">
        <v>2281.8969999999999</v>
      </c>
      <c r="G16" s="45">
        <v>24739.84721</v>
      </c>
      <c r="I16" s="24"/>
    </row>
    <row r="17" spans="1:9" x14ac:dyDescent="0.25">
      <c r="A17" s="44" t="s">
        <v>37</v>
      </c>
      <c r="B17" s="39">
        <v>33867.669860000002</v>
      </c>
      <c r="C17" s="39">
        <v>8109.6180199999999</v>
      </c>
      <c r="D17" s="39">
        <v>14616.970009999999</v>
      </c>
      <c r="E17" s="39">
        <v>56594.257890000001</v>
      </c>
      <c r="F17" s="78">
        <v>3310.9949999999999</v>
      </c>
      <c r="G17" s="45">
        <v>59905.252890000003</v>
      </c>
      <c r="I17" s="24"/>
    </row>
    <row r="18" spans="1:9" x14ac:dyDescent="0.25">
      <c r="A18" s="44" t="s">
        <v>38</v>
      </c>
      <c r="B18" s="39">
        <v>17928.347379999999</v>
      </c>
      <c r="C18" s="39">
        <v>875.33637999999996</v>
      </c>
      <c r="D18" s="39">
        <v>5952.4761699999999</v>
      </c>
      <c r="E18" s="39">
        <v>24756.159930000002</v>
      </c>
      <c r="F18" s="78">
        <v>1203.5630000000001</v>
      </c>
      <c r="G18" s="45">
        <v>25959.722930000004</v>
      </c>
      <c r="I18" s="24"/>
    </row>
    <row r="19" spans="1:9" x14ac:dyDescent="0.25">
      <c r="A19" s="44" t="s">
        <v>39</v>
      </c>
      <c r="B19" s="39">
        <v>4414.2250199999999</v>
      </c>
      <c r="C19" s="39">
        <v>122.38373</v>
      </c>
      <c r="D19" s="39">
        <v>323.10717</v>
      </c>
      <c r="E19" s="39">
        <v>4859.7159199999996</v>
      </c>
      <c r="F19" s="78">
        <v>170.81299999999999</v>
      </c>
      <c r="G19" s="45">
        <v>5030.5289199999997</v>
      </c>
      <c r="I19" s="24"/>
    </row>
    <row r="20" spans="1:9" ht="15.75" customHeight="1" x14ac:dyDescent="0.25">
      <c r="A20" s="44" t="s">
        <v>481</v>
      </c>
      <c r="B20" s="39">
        <v>64018.22062</v>
      </c>
      <c r="C20" s="39">
        <v>7258.4736800000001</v>
      </c>
      <c r="D20" s="39">
        <v>23241.5504</v>
      </c>
      <c r="E20" s="39">
        <v>94518.24470000001</v>
      </c>
      <c r="F20" s="78">
        <v>1357.4880000000001</v>
      </c>
      <c r="G20" s="45">
        <v>95875.732700000008</v>
      </c>
      <c r="I20" s="24"/>
    </row>
    <row r="21" spans="1:9" x14ac:dyDescent="0.25">
      <c r="A21" s="44" t="s">
        <v>41</v>
      </c>
      <c r="B21" s="39">
        <v>43650.394</v>
      </c>
      <c r="C21" s="39">
        <v>442.91500000000002</v>
      </c>
      <c r="D21" s="39">
        <v>13286.335999999999</v>
      </c>
      <c r="E21" s="39">
        <v>57379.645000000004</v>
      </c>
      <c r="F21" s="78">
        <v>1693.316</v>
      </c>
      <c r="G21" s="45">
        <v>59072.961000000003</v>
      </c>
      <c r="I21" s="24"/>
    </row>
    <row r="22" spans="1:9" x14ac:dyDescent="0.25">
      <c r="A22" s="44" t="s">
        <v>42</v>
      </c>
      <c r="B22" s="39">
        <v>4914.8505800000003</v>
      </c>
      <c r="C22" s="39">
        <v>453.78020000000004</v>
      </c>
      <c r="D22" s="39">
        <v>3977.9829900000004</v>
      </c>
      <c r="E22" s="39">
        <v>9346.6137699999999</v>
      </c>
      <c r="F22" s="78">
        <v>122.27200000000001</v>
      </c>
      <c r="G22" s="45">
        <v>9468.8857700000008</v>
      </c>
      <c r="I22" s="24"/>
    </row>
    <row r="23" spans="1:9" x14ac:dyDescent="0.25">
      <c r="A23" s="44" t="s">
        <v>447</v>
      </c>
      <c r="B23" s="102">
        <v>15134.15718</v>
      </c>
      <c r="C23" s="102">
        <v>3978.22658</v>
      </c>
      <c r="D23" s="102">
        <v>5760.2922700000008</v>
      </c>
      <c r="E23" s="102">
        <v>24872.676030000002</v>
      </c>
      <c r="F23" s="78">
        <v>404.05700000000002</v>
      </c>
      <c r="G23" s="45">
        <v>25276.733030000003</v>
      </c>
      <c r="I23" s="24"/>
    </row>
    <row r="24" spans="1:9" x14ac:dyDescent="0.25">
      <c r="A24" s="44" t="s">
        <v>44</v>
      </c>
      <c r="B24" s="39">
        <v>59138.358999999997</v>
      </c>
      <c r="C24" s="39">
        <v>6060.2389999999996</v>
      </c>
      <c r="D24" s="39">
        <v>16772.986000000001</v>
      </c>
      <c r="E24" s="39">
        <v>81971.584000000003</v>
      </c>
      <c r="F24" s="78">
        <v>1026.1079999999999</v>
      </c>
      <c r="G24" s="45">
        <v>82997.691999999995</v>
      </c>
      <c r="I24" s="24"/>
    </row>
    <row r="25" spans="1:9" x14ac:dyDescent="0.25">
      <c r="A25" s="44" t="s">
        <v>45</v>
      </c>
      <c r="B25" s="39">
        <v>69059.804889999999</v>
      </c>
      <c r="C25" s="39">
        <v>2.6775000000000002</v>
      </c>
      <c r="D25" s="39">
        <v>6580.55861</v>
      </c>
      <c r="E25" s="39">
        <v>75643.040999999997</v>
      </c>
      <c r="F25" s="78">
        <v>721.91099999999994</v>
      </c>
      <c r="G25" s="45">
        <v>76364.95199999999</v>
      </c>
      <c r="I25" s="24"/>
    </row>
    <row r="26" spans="1:9" ht="14.4" thickBot="1" x14ac:dyDescent="0.3">
      <c r="A26" s="46" t="s">
        <v>26</v>
      </c>
      <c r="B26" s="47">
        <v>731867.96949999989</v>
      </c>
      <c r="C26" s="47">
        <v>44310.662940000009</v>
      </c>
      <c r="D26" s="47">
        <v>308868.31909</v>
      </c>
      <c r="E26" s="47">
        <v>1085046.9515299997</v>
      </c>
      <c r="F26" s="47">
        <v>40927.044000000002</v>
      </c>
      <c r="G26" s="48">
        <v>1125973.9955299997</v>
      </c>
    </row>
    <row r="27" spans="1:9" ht="14.4" thickTop="1" x14ac:dyDescent="0.25">
      <c r="A27" s="25" t="s">
        <v>482</v>
      </c>
      <c r="E27" s="105"/>
    </row>
    <row r="28" spans="1:9" x14ac:dyDescent="0.25">
      <c r="A28" s="29" t="s">
        <v>107</v>
      </c>
    </row>
  </sheetData>
  <mergeCells count="4">
    <mergeCell ref="A2:F2"/>
    <mergeCell ref="A3:A4"/>
    <mergeCell ref="B3:E3"/>
    <mergeCell ref="G3:G4"/>
  </mergeCells>
  <printOptions horizontalCentered="1" verticalCentered="1"/>
  <pageMargins left="0.23622047244094491" right="0.23622047244094491" top="0.74803149606299213" bottom="0.74803149606299213" header="0.31496062992125984" footer="0.31496062992125984"/>
  <rowBreaks count="1" manualBreakCount="1">
    <brk id="28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L97"/>
  <sheetViews>
    <sheetView topLeftCell="A2" zoomScale="57" zoomScaleNormal="57" zoomScalePageLayoutView="64" workbookViewId="0">
      <selection activeCell="B86" sqref="B86"/>
    </sheetView>
  </sheetViews>
  <sheetFormatPr defaultColWidth="8.69921875" defaultRowHeight="13.8" x14ac:dyDescent="0.25"/>
  <cols>
    <col min="1" max="1" width="0.5" customWidth="1"/>
    <col min="2" max="2" width="35.796875" customWidth="1"/>
    <col min="3" max="3" width="26.19921875" customWidth="1"/>
    <col min="4" max="4" width="24.296875" customWidth="1"/>
    <col min="5" max="5" width="23" customWidth="1"/>
    <col min="6" max="6" width="22" customWidth="1"/>
    <col min="7" max="7" width="22.796875" customWidth="1"/>
    <col min="8" max="8" width="21.796875" customWidth="1"/>
    <col min="9" max="9" width="24.19921875" customWidth="1"/>
    <col min="10" max="10" width="18.19921875" customWidth="1"/>
    <col min="11" max="11" width="19.19921875" customWidth="1"/>
    <col min="12" max="12" width="13.796875" customWidth="1"/>
    <col min="13" max="13" width="17.296875" customWidth="1"/>
  </cols>
  <sheetData>
    <row r="4" spans="2:12" ht="16.2" thickBot="1" x14ac:dyDescent="0.35">
      <c r="B4" s="11" t="s">
        <v>102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2" ht="70.5" customHeight="1" thickTop="1" thickBot="1" x14ac:dyDescent="0.3">
      <c r="B5" s="53" t="s">
        <v>50</v>
      </c>
      <c r="C5" s="53" t="s">
        <v>82</v>
      </c>
      <c r="D5" s="53" t="s">
        <v>83</v>
      </c>
      <c r="E5" s="53" t="s">
        <v>84</v>
      </c>
      <c r="F5" s="53" t="s">
        <v>85</v>
      </c>
      <c r="G5" s="53" t="s">
        <v>86</v>
      </c>
      <c r="H5" s="53" t="s">
        <v>87</v>
      </c>
      <c r="I5" s="53" t="s">
        <v>51</v>
      </c>
    </row>
    <row r="6" spans="2:12" ht="20.25" customHeight="1" thickTop="1" x14ac:dyDescent="0.3">
      <c r="B6" s="492" t="s">
        <v>52</v>
      </c>
      <c r="C6" s="493">
        <v>253</v>
      </c>
      <c r="D6" s="493">
        <v>1</v>
      </c>
      <c r="E6" s="493">
        <v>1</v>
      </c>
      <c r="F6" s="493">
        <v>4</v>
      </c>
      <c r="G6" s="493">
        <v>20</v>
      </c>
      <c r="H6" s="493">
        <v>276</v>
      </c>
      <c r="I6" s="494">
        <v>555</v>
      </c>
    </row>
    <row r="7" spans="2:12" ht="20.25" customHeight="1" x14ac:dyDescent="0.3">
      <c r="B7" s="495" t="s">
        <v>54</v>
      </c>
      <c r="C7" s="496">
        <v>141</v>
      </c>
      <c r="D7" s="496">
        <v>1</v>
      </c>
      <c r="E7" s="496"/>
      <c r="F7" s="496">
        <v>1</v>
      </c>
      <c r="G7" s="496">
        <v>14</v>
      </c>
      <c r="H7" s="496">
        <v>152</v>
      </c>
      <c r="I7" s="497">
        <v>309</v>
      </c>
    </row>
    <row r="8" spans="2:12" ht="20.25" customHeight="1" x14ac:dyDescent="0.3">
      <c r="B8" s="495" t="s">
        <v>53</v>
      </c>
      <c r="C8" s="496">
        <v>82</v>
      </c>
      <c r="D8" s="496"/>
      <c r="E8" s="496">
        <v>1</v>
      </c>
      <c r="F8" s="496">
        <v>1</v>
      </c>
      <c r="G8" s="496">
        <v>6</v>
      </c>
      <c r="H8" s="496">
        <v>118</v>
      </c>
      <c r="I8" s="497">
        <v>208</v>
      </c>
    </row>
    <row r="9" spans="2:12" ht="20.25" customHeight="1" x14ac:dyDescent="0.3">
      <c r="B9" s="495" t="s">
        <v>415</v>
      </c>
      <c r="C9" s="496">
        <v>30</v>
      </c>
      <c r="D9" s="496"/>
      <c r="E9" s="496"/>
      <c r="F9" s="496">
        <v>2</v>
      </c>
      <c r="G9" s="496"/>
      <c r="H9" s="496">
        <v>6</v>
      </c>
      <c r="I9" s="497">
        <v>38</v>
      </c>
    </row>
    <row r="10" spans="2:12" ht="20.25" customHeight="1" x14ac:dyDescent="0.3">
      <c r="B10" s="498" t="s">
        <v>55</v>
      </c>
      <c r="C10" s="499">
        <v>467</v>
      </c>
      <c r="D10" s="499"/>
      <c r="E10" s="499">
        <v>3</v>
      </c>
      <c r="F10" s="499">
        <v>2</v>
      </c>
      <c r="G10" s="499">
        <v>62</v>
      </c>
      <c r="H10" s="499">
        <v>407</v>
      </c>
      <c r="I10" s="494">
        <v>941</v>
      </c>
    </row>
    <row r="11" spans="2:12" ht="20.25" customHeight="1" x14ac:dyDescent="0.3">
      <c r="B11" s="495" t="s">
        <v>54</v>
      </c>
      <c r="C11" s="496">
        <v>353</v>
      </c>
      <c r="D11" s="496"/>
      <c r="E11" s="496">
        <v>1</v>
      </c>
      <c r="F11" s="496">
        <v>1</v>
      </c>
      <c r="G11" s="496">
        <v>48</v>
      </c>
      <c r="H11" s="496">
        <v>240</v>
      </c>
      <c r="I11" s="497">
        <v>643</v>
      </c>
    </row>
    <row r="12" spans="2:12" ht="20.25" customHeight="1" x14ac:dyDescent="0.3">
      <c r="B12" s="495" t="s">
        <v>53</v>
      </c>
      <c r="C12" s="496">
        <v>112</v>
      </c>
      <c r="D12" s="496"/>
      <c r="E12" s="496">
        <v>2</v>
      </c>
      <c r="F12" s="496">
        <v>1</v>
      </c>
      <c r="G12" s="496">
        <v>14</v>
      </c>
      <c r="H12" s="496">
        <v>166</v>
      </c>
      <c r="I12" s="497">
        <v>295</v>
      </c>
    </row>
    <row r="13" spans="2:12" ht="20.25" customHeight="1" x14ac:dyDescent="0.3">
      <c r="B13" s="495" t="s">
        <v>415</v>
      </c>
      <c r="C13" s="496">
        <v>2</v>
      </c>
      <c r="D13" s="496"/>
      <c r="E13" s="496"/>
      <c r="F13" s="496"/>
      <c r="G13" s="496"/>
      <c r="H13" s="496">
        <v>1</v>
      </c>
      <c r="I13" s="497">
        <v>3</v>
      </c>
    </row>
    <row r="14" spans="2:12" ht="20.25" customHeight="1" x14ac:dyDescent="0.3">
      <c r="B14" s="498" t="s">
        <v>56</v>
      </c>
      <c r="C14" s="499">
        <v>1377</v>
      </c>
      <c r="D14" s="499"/>
      <c r="E14" s="499">
        <v>7</v>
      </c>
      <c r="F14" s="499">
        <v>12</v>
      </c>
      <c r="G14" s="499">
        <v>183</v>
      </c>
      <c r="H14" s="499">
        <v>1116</v>
      </c>
      <c r="I14" s="494">
        <v>2695</v>
      </c>
    </row>
    <row r="15" spans="2:12" ht="20.25" customHeight="1" x14ac:dyDescent="0.3">
      <c r="B15" s="495" t="s">
        <v>54</v>
      </c>
      <c r="C15" s="496">
        <v>1091</v>
      </c>
      <c r="D15" s="496"/>
      <c r="E15" s="496">
        <v>5</v>
      </c>
      <c r="F15" s="496">
        <v>8</v>
      </c>
      <c r="G15" s="496">
        <v>146</v>
      </c>
      <c r="H15" s="496">
        <v>786</v>
      </c>
      <c r="I15" s="497">
        <v>2036</v>
      </c>
    </row>
    <row r="16" spans="2:12" ht="20.25" customHeight="1" x14ac:dyDescent="0.3">
      <c r="B16" s="495" t="s">
        <v>53</v>
      </c>
      <c r="C16" s="496">
        <v>281</v>
      </c>
      <c r="D16" s="496"/>
      <c r="E16" s="496">
        <v>2</v>
      </c>
      <c r="F16" s="496">
        <v>4</v>
      </c>
      <c r="G16" s="496">
        <v>36</v>
      </c>
      <c r="H16" s="496">
        <v>326</v>
      </c>
      <c r="I16" s="497">
        <v>649</v>
      </c>
    </row>
    <row r="17" spans="2:10" ht="20.25" customHeight="1" x14ac:dyDescent="0.3">
      <c r="B17" s="495" t="s">
        <v>415</v>
      </c>
      <c r="C17" s="496">
        <v>5</v>
      </c>
      <c r="D17" s="496"/>
      <c r="E17" s="496"/>
      <c r="F17" s="496"/>
      <c r="G17" s="496">
        <v>1</v>
      </c>
      <c r="H17" s="496">
        <v>4</v>
      </c>
      <c r="I17" s="497">
        <v>10</v>
      </c>
    </row>
    <row r="18" spans="2:10" ht="20.25" customHeight="1" x14ac:dyDescent="0.3">
      <c r="B18" s="498" t="s">
        <v>57</v>
      </c>
      <c r="C18" s="499">
        <v>556</v>
      </c>
      <c r="D18" s="499">
        <v>1</v>
      </c>
      <c r="E18" s="499">
        <v>9</v>
      </c>
      <c r="F18" s="499">
        <v>7</v>
      </c>
      <c r="G18" s="499">
        <v>67</v>
      </c>
      <c r="H18" s="499">
        <v>837</v>
      </c>
      <c r="I18" s="494">
        <v>1477</v>
      </c>
    </row>
    <row r="19" spans="2:10" ht="20.25" customHeight="1" x14ac:dyDescent="0.3">
      <c r="B19" s="495" t="s">
        <v>54</v>
      </c>
      <c r="C19" s="496">
        <v>426</v>
      </c>
      <c r="D19" s="496">
        <v>1</v>
      </c>
      <c r="E19" s="496">
        <v>8</v>
      </c>
      <c r="F19" s="496">
        <v>4</v>
      </c>
      <c r="G19" s="496">
        <v>48</v>
      </c>
      <c r="H19" s="496">
        <v>501</v>
      </c>
      <c r="I19" s="497">
        <v>988</v>
      </c>
    </row>
    <row r="20" spans="2:10" ht="20.25" customHeight="1" x14ac:dyDescent="0.3">
      <c r="B20" s="495" t="s">
        <v>53</v>
      </c>
      <c r="C20" s="496">
        <v>129</v>
      </c>
      <c r="D20" s="496"/>
      <c r="E20" s="496">
        <v>1</v>
      </c>
      <c r="F20" s="496">
        <v>3</v>
      </c>
      <c r="G20" s="496">
        <v>18</v>
      </c>
      <c r="H20" s="496">
        <v>332</v>
      </c>
      <c r="I20" s="497">
        <v>483</v>
      </c>
    </row>
    <row r="21" spans="2:10" ht="20.25" customHeight="1" x14ac:dyDescent="0.3">
      <c r="B21" s="495" t="s">
        <v>415</v>
      </c>
      <c r="C21" s="496">
        <v>1</v>
      </c>
      <c r="D21" s="496"/>
      <c r="E21" s="496"/>
      <c r="F21" s="496"/>
      <c r="G21" s="496">
        <v>1</v>
      </c>
      <c r="H21" s="496">
        <v>4</v>
      </c>
      <c r="I21" s="550">
        <v>6</v>
      </c>
    </row>
    <row r="22" spans="2:10" ht="20.25" customHeight="1" x14ac:dyDescent="0.3">
      <c r="B22" s="498" t="s">
        <v>58</v>
      </c>
      <c r="C22" s="499">
        <v>35</v>
      </c>
      <c r="D22" s="499"/>
      <c r="E22" s="499">
        <v>2</v>
      </c>
      <c r="F22" s="499">
        <v>2</v>
      </c>
      <c r="G22" s="499">
        <v>4</v>
      </c>
      <c r="H22" s="499">
        <v>170</v>
      </c>
      <c r="I22" s="494">
        <v>213</v>
      </c>
    </row>
    <row r="23" spans="2:10" ht="20.25" customHeight="1" x14ac:dyDescent="0.3">
      <c r="B23" s="495" t="s">
        <v>54</v>
      </c>
      <c r="C23" s="496">
        <v>21</v>
      </c>
      <c r="D23" s="496"/>
      <c r="E23" s="496">
        <v>1</v>
      </c>
      <c r="F23" s="496">
        <v>1</v>
      </c>
      <c r="G23" s="496">
        <v>3</v>
      </c>
      <c r="H23" s="496">
        <v>65</v>
      </c>
      <c r="I23" s="497">
        <v>91</v>
      </c>
    </row>
    <row r="24" spans="2:10" ht="20.25" customHeight="1" x14ac:dyDescent="0.3">
      <c r="B24" s="495" t="s">
        <v>53</v>
      </c>
      <c r="C24" s="496">
        <v>14</v>
      </c>
      <c r="D24" s="496"/>
      <c r="E24" s="496">
        <v>1</v>
      </c>
      <c r="F24" s="496">
        <v>1</v>
      </c>
      <c r="G24" s="496">
        <v>1</v>
      </c>
      <c r="H24" s="496">
        <v>104</v>
      </c>
      <c r="I24" s="497">
        <v>121</v>
      </c>
    </row>
    <row r="25" spans="2:10" ht="20.25" customHeight="1" x14ac:dyDescent="0.3">
      <c r="B25" s="495" t="s">
        <v>415</v>
      </c>
      <c r="C25" s="496"/>
      <c r="D25" s="496"/>
      <c r="E25" s="496"/>
      <c r="F25" s="496"/>
      <c r="G25" s="496"/>
      <c r="H25" s="496">
        <v>1</v>
      </c>
      <c r="I25" s="550">
        <v>1</v>
      </c>
    </row>
    <row r="26" spans="2:10" ht="20.25" customHeight="1" x14ac:dyDescent="0.3">
      <c r="B26" s="498" t="s">
        <v>59</v>
      </c>
      <c r="C26" s="499">
        <v>36</v>
      </c>
      <c r="D26" s="499"/>
      <c r="E26" s="499">
        <v>1</v>
      </c>
      <c r="F26" s="499">
        <v>6</v>
      </c>
      <c r="G26" s="499">
        <v>3</v>
      </c>
      <c r="H26" s="499">
        <v>306</v>
      </c>
      <c r="I26" s="494">
        <v>352</v>
      </c>
    </row>
    <row r="27" spans="2:10" ht="20.25" customHeight="1" x14ac:dyDescent="0.3">
      <c r="B27" s="495" t="s">
        <v>54</v>
      </c>
      <c r="C27" s="496">
        <v>12</v>
      </c>
      <c r="D27" s="496"/>
      <c r="E27" s="496">
        <v>1</v>
      </c>
      <c r="F27" s="496">
        <v>4</v>
      </c>
      <c r="G27" s="496">
        <v>2</v>
      </c>
      <c r="H27" s="496">
        <v>122</v>
      </c>
      <c r="I27" s="497">
        <v>141</v>
      </c>
    </row>
    <row r="28" spans="2:10" ht="20.399999999999999" x14ac:dyDescent="0.35">
      <c r="B28" s="495" t="s">
        <v>53</v>
      </c>
      <c r="C28" s="496">
        <v>24</v>
      </c>
      <c r="D28" s="496"/>
      <c r="E28" s="496"/>
      <c r="F28" s="496">
        <v>2</v>
      </c>
      <c r="G28" s="496">
        <v>1</v>
      </c>
      <c r="H28" s="496">
        <v>184</v>
      </c>
      <c r="I28" s="497">
        <v>211</v>
      </c>
      <c r="J28" s="27"/>
    </row>
    <row r="29" spans="2:10" ht="14.4" x14ac:dyDescent="0.3">
      <c r="B29" s="498" t="s">
        <v>60</v>
      </c>
      <c r="C29" s="499">
        <v>2044</v>
      </c>
      <c r="D29" s="499">
        <v>2</v>
      </c>
      <c r="E29" s="499">
        <v>16</v>
      </c>
      <c r="F29" s="499">
        <v>19</v>
      </c>
      <c r="G29" s="499">
        <v>261</v>
      </c>
      <c r="H29" s="499">
        <v>1866</v>
      </c>
      <c r="I29" s="500">
        <v>4208</v>
      </c>
    </row>
    <row r="30" spans="2:10" ht="14.4" x14ac:dyDescent="0.3">
      <c r="B30" s="501" t="s">
        <v>61</v>
      </c>
      <c r="C30" s="502">
        <v>642</v>
      </c>
      <c r="D30" s="502">
        <v>0</v>
      </c>
      <c r="E30" s="502">
        <v>7</v>
      </c>
      <c r="F30" s="502">
        <v>12</v>
      </c>
      <c r="G30" s="502">
        <v>76</v>
      </c>
      <c r="H30" s="502">
        <v>1230</v>
      </c>
      <c r="I30" s="503">
        <v>1967</v>
      </c>
    </row>
    <row r="31" spans="2:10" ht="15" thickBot="1" x14ac:dyDescent="0.35">
      <c r="B31" s="504" t="s">
        <v>415</v>
      </c>
      <c r="C31" s="505">
        <v>37</v>
      </c>
      <c r="D31" s="505">
        <v>0</v>
      </c>
      <c r="E31" s="505">
        <v>0</v>
      </c>
      <c r="F31" s="505">
        <v>2</v>
      </c>
      <c r="G31" s="505">
        <v>1</v>
      </c>
      <c r="H31" s="505">
        <v>11</v>
      </c>
      <c r="I31" s="506">
        <v>58</v>
      </c>
    </row>
    <row r="32" spans="2:10" ht="15.6" thickTop="1" thickBot="1" x14ac:dyDescent="0.35">
      <c r="B32" s="507" t="s">
        <v>17</v>
      </c>
      <c r="C32" s="508">
        <v>2723</v>
      </c>
      <c r="D32" s="508">
        <v>2</v>
      </c>
      <c r="E32" s="508">
        <v>23</v>
      </c>
      <c r="F32" s="508">
        <v>33</v>
      </c>
      <c r="G32" s="508">
        <v>338</v>
      </c>
      <c r="H32" s="508">
        <v>3107</v>
      </c>
      <c r="I32" s="509">
        <v>6233</v>
      </c>
    </row>
    <row r="33" spans="2:12" s="9" customFormat="1" ht="15" thickTop="1" x14ac:dyDescent="0.3">
      <c r="B33" s="510"/>
      <c r="C33" s="511"/>
      <c r="D33" s="511"/>
      <c r="E33" s="511"/>
      <c r="F33" s="511"/>
      <c r="G33" s="511"/>
      <c r="H33" s="511"/>
      <c r="I33" s="511"/>
    </row>
    <row r="34" spans="2:12" ht="15.6" x14ac:dyDescent="0.3">
      <c r="B34" s="11" t="s">
        <v>62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2:12" ht="14.4" thickBot="1" x14ac:dyDescent="0.3"/>
    <row r="36" spans="2:12" ht="66" customHeight="1" thickTop="1" thickBot="1" x14ac:dyDescent="0.3">
      <c r="B36" s="52" t="s">
        <v>27</v>
      </c>
      <c r="C36" s="53" t="s">
        <v>82</v>
      </c>
      <c r="D36" s="53" t="s">
        <v>83</v>
      </c>
      <c r="E36" s="53" t="s">
        <v>84</v>
      </c>
      <c r="F36" s="53" t="s">
        <v>85</v>
      </c>
      <c r="G36" s="53" t="s">
        <v>86</v>
      </c>
      <c r="H36" s="53" t="s">
        <v>87</v>
      </c>
      <c r="I36" s="53" t="s">
        <v>51</v>
      </c>
    </row>
    <row r="37" spans="2:12" ht="15" thickTop="1" x14ac:dyDescent="0.3">
      <c r="B37" s="42" t="s">
        <v>28</v>
      </c>
      <c r="C37" s="51">
        <v>379</v>
      </c>
      <c r="D37" s="512"/>
      <c r="E37" s="51"/>
      <c r="F37" s="51"/>
      <c r="G37" s="51">
        <v>45</v>
      </c>
      <c r="H37" s="51">
        <v>516</v>
      </c>
      <c r="I37" s="54">
        <v>940</v>
      </c>
      <c r="J37" s="20"/>
      <c r="K37" s="20"/>
    </row>
    <row r="38" spans="2:12" ht="14.4" x14ac:dyDescent="0.3">
      <c r="B38" s="44" t="s">
        <v>47</v>
      </c>
      <c r="C38" s="513">
        <v>3</v>
      </c>
      <c r="D38" s="513"/>
      <c r="E38" s="50">
        <v>1</v>
      </c>
      <c r="F38" s="50"/>
      <c r="G38" s="50">
        <v>1</v>
      </c>
      <c r="H38" s="50">
        <v>8</v>
      </c>
      <c r="I38" s="55">
        <v>13</v>
      </c>
      <c r="J38" s="20"/>
      <c r="K38" s="20"/>
    </row>
    <row r="39" spans="2:12" ht="14.4" x14ac:dyDescent="0.3">
      <c r="B39" s="44" t="s">
        <v>30</v>
      </c>
      <c r="C39" s="50">
        <v>701</v>
      </c>
      <c r="D39" s="50"/>
      <c r="E39" s="513"/>
      <c r="F39" s="50">
        <v>1</v>
      </c>
      <c r="G39" s="50">
        <v>100</v>
      </c>
      <c r="H39" s="50">
        <v>317</v>
      </c>
      <c r="I39" s="55">
        <v>1119</v>
      </c>
      <c r="J39" s="20"/>
      <c r="K39" s="20"/>
    </row>
    <row r="40" spans="2:12" ht="14.4" x14ac:dyDescent="0.3">
      <c r="B40" s="44" t="s">
        <v>48</v>
      </c>
      <c r="C40" s="50">
        <v>49</v>
      </c>
      <c r="D40" s="50"/>
      <c r="E40" s="513"/>
      <c r="F40" s="50"/>
      <c r="G40" s="50">
        <v>21</v>
      </c>
      <c r="H40" s="50">
        <v>71</v>
      </c>
      <c r="I40" s="55">
        <v>141</v>
      </c>
      <c r="J40" s="20"/>
      <c r="K40" s="20"/>
    </row>
    <row r="41" spans="2:12" ht="14.4" x14ac:dyDescent="0.3">
      <c r="B41" s="44" t="s">
        <v>49</v>
      </c>
      <c r="C41" s="513"/>
      <c r="D41" s="513"/>
      <c r="E41" s="50">
        <v>1</v>
      </c>
      <c r="F41" s="513"/>
      <c r="G41" s="513"/>
      <c r="H41" s="513">
        <v>2</v>
      </c>
      <c r="I41" s="55">
        <v>3</v>
      </c>
      <c r="J41" s="20"/>
      <c r="K41" s="20"/>
    </row>
    <row r="42" spans="2:12" ht="14.4" x14ac:dyDescent="0.3">
      <c r="B42" s="44" t="s">
        <v>31</v>
      </c>
      <c r="C42" s="50">
        <v>99</v>
      </c>
      <c r="D42" s="513"/>
      <c r="E42" s="50">
        <v>15</v>
      </c>
      <c r="F42" s="50">
        <v>4</v>
      </c>
      <c r="G42" s="50">
        <v>22</v>
      </c>
      <c r="H42" s="50">
        <v>335</v>
      </c>
      <c r="I42" s="55">
        <v>475</v>
      </c>
      <c r="J42" s="20"/>
      <c r="K42" s="20"/>
    </row>
    <row r="43" spans="2:12" ht="14.4" x14ac:dyDescent="0.3">
      <c r="B43" s="44" t="s">
        <v>46</v>
      </c>
      <c r="C43" s="50">
        <v>47</v>
      </c>
      <c r="D43" s="513"/>
      <c r="E43" s="513"/>
      <c r="F43" s="513"/>
      <c r="G43" s="50">
        <v>4</v>
      </c>
      <c r="H43" s="50">
        <v>87</v>
      </c>
      <c r="I43" s="55">
        <v>138</v>
      </c>
      <c r="J43" s="20"/>
      <c r="K43" s="20"/>
    </row>
    <row r="44" spans="2:12" ht="14.4" x14ac:dyDescent="0.3">
      <c r="B44" s="44" t="s">
        <v>32</v>
      </c>
      <c r="C44" s="50">
        <v>53</v>
      </c>
      <c r="D44" s="513"/>
      <c r="E44" s="513"/>
      <c r="F44" s="50">
        <v>1</v>
      </c>
      <c r="G44" s="50">
        <v>6</v>
      </c>
      <c r="H44" s="50">
        <v>123</v>
      </c>
      <c r="I44" s="55">
        <v>183</v>
      </c>
      <c r="J44" s="20"/>
      <c r="K44" s="20"/>
    </row>
    <row r="45" spans="2:12" ht="14.4" x14ac:dyDescent="0.3">
      <c r="B45" s="44" t="s">
        <v>33</v>
      </c>
      <c r="C45" s="50">
        <v>410</v>
      </c>
      <c r="D45" s="513"/>
      <c r="E45" s="50">
        <v>2</v>
      </c>
      <c r="F45" s="50">
        <v>3</v>
      </c>
      <c r="G45" s="50">
        <v>29</v>
      </c>
      <c r="H45" s="50">
        <v>586</v>
      </c>
      <c r="I45" s="55">
        <v>1030</v>
      </c>
      <c r="J45" s="20"/>
      <c r="K45" s="20"/>
    </row>
    <row r="46" spans="2:12" ht="14.4" x14ac:dyDescent="0.3">
      <c r="B46" s="44" t="s">
        <v>34</v>
      </c>
      <c r="C46" s="50">
        <v>255</v>
      </c>
      <c r="D46" s="513">
        <v>1</v>
      </c>
      <c r="E46" s="513"/>
      <c r="F46" s="50">
        <v>18</v>
      </c>
      <c r="G46" s="50">
        <v>2</v>
      </c>
      <c r="H46" s="50">
        <v>115</v>
      </c>
      <c r="I46" s="55">
        <v>391</v>
      </c>
      <c r="J46" s="20"/>
      <c r="K46" s="20"/>
    </row>
    <row r="47" spans="2:12" ht="14.4" x14ac:dyDescent="0.3">
      <c r="B47" s="44" t="s">
        <v>35</v>
      </c>
      <c r="C47" s="50">
        <v>30</v>
      </c>
      <c r="D47" s="513"/>
      <c r="E47" s="513"/>
      <c r="F47" s="513"/>
      <c r="G47" s="50">
        <v>5</v>
      </c>
      <c r="H47" s="50">
        <v>99</v>
      </c>
      <c r="I47" s="55">
        <v>134</v>
      </c>
      <c r="J47" s="20"/>
      <c r="K47" s="20"/>
    </row>
    <row r="48" spans="2:12" ht="14.4" x14ac:dyDescent="0.3">
      <c r="B48" s="44" t="s">
        <v>36</v>
      </c>
      <c r="C48" s="50">
        <v>84</v>
      </c>
      <c r="D48" s="513"/>
      <c r="E48" s="50">
        <v>2</v>
      </c>
      <c r="F48" s="513">
        <v>1</v>
      </c>
      <c r="G48" s="50">
        <v>13</v>
      </c>
      <c r="H48" s="50">
        <v>142</v>
      </c>
      <c r="I48" s="55">
        <v>242</v>
      </c>
      <c r="J48" s="20"/>
      <c r="K48" s="20"/>
    </row>
    <row r="49" spans="2:12" ht="14.4" x14ac:dyDescent="0.3">
      <c r="B49" s="44" t="s">
        <v>37</v>
      </c>
      <c r="C49" s="50">
        <v>401</v>
      </c>
      <c r="D49" s="513"/>
      <c r="E49" s="513"/>
      <c r="F49" s="50"/>
      <c r="G49" s="50">
        <v>44</v>
      </c>
      <c r="H49" s="50">
        <v>243</v>
      </c>
      <c r="I49" s="55">
        <v>688</v>
      </c>
      <c r="J49" s="20"/>
      <c r="K49" s="20"/>
    </row>
    <row r="50" spans="2:12" ht="14.4" x14ac:dyDescent="0.3">
      <c r="B50" s="44" t="s">
        <v>38</v>
      </c>
      <c r="C50" s="50">
        <v>6</v>
      </c>
      <c r="D50" s="513"/>
      <c r="E50" s="513"/>
      <c r="F50" s="513">
        <v>2</v>
      </c>
      <c r="G50" s="50">
        <v>6</v>
      </c>
      <c r="H50" s="50">
        <v>37</v>
      </c>
      <c r="I50" s="55">
        <v>51</v>
      </c>
      <c r="J50" s="20"/>
      <c r="K50" s="20"/>
    </row>
    <row r="51" spans="2:12" ht="14.4" x14ac:dyDescent="0.3">
      <c r="B51" s="44" t="s">
        <v>39</v>
      </c>
      <c r="C51" s="50">
        <v>9</v>
      </c>
      <c r="D51" s="513"/>
      <c r="E51" s="513"/>
      <c r="F51" s="513"/>
      <c r="G51" s="50"/>
      <c r="H51" s="50">
        <v>26</v>
      </c>
      <c r="I51" s="55">
        <v>35</v>
      </c>
      <c r="J51" s="20"/>
      <c r="K51" s="20"/>
    </row>
    <row r="52" spans="2:12" ht="14.4" x14ac:dyDescent="0.3">
      <c r="B52" s="44" t="s">
        <v>40</v>
      </c>
      <c r="C52" s="50">
        <v>20</v>
      </c>
      <c r="D52" s="513"/>
      <c r="E52" s="513"/>
      <c r="F52" s="50">
        <v>1</v>
      </c>
      <c r="G52" s="50">
        <v>12</v>
      </c>
      <c r="H52" s="50">
        <v>122</v>
      </c>
      <c r="I52" s="55">
        <v>155</v>
      </c>
      <c r="J52" s="20"/>
      <c r="K52" s="20"/>
    </row>
    <row r="53" spans="2:12" ht="14.4" x14ac:dyDescent="0.3">
      <c r="B53" s="44" t="s">
        <v>41</v>
      </c>
      <c r="C53" s="50">
        <v>70</v>
      </c>
      <c r="D53" s="513"/>
      <c r="E53" s="513"/>
      <c r="F53" s="513"/>
      <c r="G53" s="50">
        <v>7</v>
      </c>
      <c r="H53" s="50">
        <v>62</v>
      </c>
      <c r="I53" s="55">
        <v>139</v>
      </c>
      <c r="J53" s="20"/>
      <c r="K53" s="20"/>
    </row>
    <row r="54" spans="2:12" ht="14.4" x14ac:dyDescent="0.3">
      <c r="B54" s="44" t="s">
        <v>42</v>
      </c>
      <c r="C54" s="50">
        <v>22</v>
      </c>
      <c r="D54" s="513">
        <v>1</v>
      </c>
      <c r="E54" s="50">
        <v>2</v>
      </c>
      <c r="F54" s="513"/>
      <c r="G54" s="50"/>
      <c r="H54" s="50">
        <v>8</v>
      </c>
      <c r="I54" s="55">
        <v>33</v>
      </c>
      <c r="J54" s="20"/>
      <c r="K54" s="20"/>
    </row>
    <row r="55" spans="2:12" ht="14.4" x14ac:dyDescent="0.3">
      <c r="B55" s="44" t="s">
        <v>43</v>
      </c>
      <c r="C55" s="50">
        <v>6</v>
      </c>
      <c r="D55" s="513"/>
      <c r="E55" s="513"/>
      <c r="F55" s="513"/>
      <c r="G55" s="50">
        <v>2</v>
      </c>
      <c r="H55" s="50">
        <v>17</v>
      </c>
      <c r="I55" s="55">
        <v>25</v>
      </c>
      <c r="J55" s="20"/>
      <c r="K55" s="20"/>
    </row>
    <row r="56" spans="2:12" ht="14.4" x14ac:dyDescent="0.3">
      <c r="B56" s="44" t="s">
        <v>44</v>
      </c>
      <c r="C56" s="50">
        <v>78</v>
      </c>
      <c r="D56" s="50"/>
      <c r="E56" s="513"/>
      <c r="F56" s="50">
        <v>1</v>
      </c>
      <c r="G56" s="50">
        <v>18</v>
      </c>
      <c r="H56" s="50">
        <v>188</v>
      </c>
      <c r="I56" s="55">
        <v>285</v>
      </c>
      <c r="J56" s="20"/>
      <c r="K56" s="20"/>
    </row>
    <row r="57" spans="2:12" ht="15" thickBot="1" x14ac:dyDescent="0.35">
      <c r="B57" s="514" t="s">
        <v>45</v>
      </c>
      <c r="C57" s="515">
        <v>2</v>
      </c>
      <c r="D57" s="516"/>
      <c r="E57" s="516"/>
      <c r="F57" s="515">
        <v>1</v>
      </c>
      <c r="G57" s="515">
        <v>2</v>
      </c>
      <c r="H57" s="515">
        <v>8</v>
      </c>
      <c r="I57" s="517">
        <v>13</v>
      </c>
      <c r="J57" s="20"/>
      <c r="K57" s="20"/>
    </row>
    <row r="58" spans="2:12" ht="15.6" thickTop="1" thickBot="1" x14ac:dyDescent="0.35">
      <c r="B58" s="518" t="s">
        <v>26</v>
      </c>
      <c r="C58" s="519">
        <v>2724</v>
      </c>
      <c r="D58" s="519">
        <v>2</v>
      </c>
      <c r="E58" s="519">
        <v>23</v>
      </c>
      <c r="F58" s="519">
        <v>33</v>
      </c>
      <c r="G58" s="519">
        <v>339</v>
      </c>
      <c r="H58" s="519">
        <v>3112</v>
      </c>
      <c r="I58" s="520">
        <v>6233</v>
      </c>
      <c r="J58" s="20"/>
      <c r="K58" s="20"/>
    </row>
    <row r="59" spans="2:12" ht="14.4" thickTop="1" x14ac:dyDescent="0.25">
      <c r="C59" s="20"/>
      <c r="D59" s="20"/>
      <c r="E59" s="20"/>
      <c r="F59" s="20"/>
      <c r="G59" s="20"/>
      <c r="H59" s="20"/>
      <c r="I59" s="20"/>
    </row>
    <row r="62" spans="2:12" ht="15.6" x14ac:dyDescent="0.3">
      <c r="B62" s="11" t="s">
        <v>88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2:12" ht="14.4" thickBot="1" x14ac:dyDescent="0.3"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2:12" ht="92.25" customHeight="1" thickTop="1" thickBot="1" x14ac:dyDescent="0.3">
      <c r="B64" s="521" t="s">
        <v>73</v>
      </c>
      <c r="C64" s="53" t="s">
        <v>82</v>
      </c>
      <c r="D64" s="53" t="s">
        <v>84</v>
      </c>
      <c r="E64" s="53" t="s">
        <v>85</v>
      </c>
      <c r="F64" s="53" t="s">
        <v>86</v>
      </c>
      <c r="G64" s="53" t="s">
        <v>87</v>
      </c>
      <c r="H64" s="53" t="s">
        <v>51</v>
      </c>
      <c r="I64" s="53" t="s">
        <v>63</v>
      </c>
    </row>
    <row r="65" spans="2:12" ht="27.75" customHeight="1" thickTop="1" x14ac:dyDescent="0.25">
      <c r="B65" s="522" t="s">
        <v>124</v>
      </c>
      <c r="C65" s="104">
        <v>81</v>
      </c>
      <c r="D65" s="523"/>
      <c r="E65" s="104">
        <v>1</v>
      </c>
      <c r="F65" s="104">
        <v>11</v>
      </c>
      <c r="G65" s="104">
        <v>174</v>
      </c>
      <c r="H65" s="104">
        <v>267</v>
      </c>
      <c r="I65" s="524">
        <v>0.34056122448979592</v>
      </c>
    </row>
    <row r="66" spans="2:12" ht="27.75" customHeight="1" x14ac:dyDescent="0.25">
      <c r="B66" s="522" t="s">
        <v>123</v>
      </c>
      <c r="C66" s="104">
        <v>26</v>
      </c>
      <c r="D66" s="104"/>
      <c r="E66" s="525">
        <v>1</v>
      </c>
      <c r="F66" s="104"/>
      <c r="G66" s="104">
        <v>109</v>
      </c>
      <c r="H66" s="104">
        <v>136</v>
      </c>
      <c r="I66" s="524">
        <v>0.17346938775510204</v>
      </c>
    </row>
    <row r="67" spans="2:12" ht="27.75" customHeight="1" x14ac:dyDescent="0.25">
      <c r="B67" s="526" t="s">
        <v>118</v>
      </c>
      <c r="C67" s="104">
        <v>28</v>
      </c>
      <c r="D67" s="104">
        <v>1</v>
      </c>
      <c r="E67" s="525"/>
      <c r="F67" s="104">
        <v>3</v>
      </c>
      <c r="G67" s="104">
        <v>92</v>
      </c>
      <c r="H67" s="104">
        <v>124</v>
      </c>
      <c r="I67" s="524">
        <v>0.15816326530612246</v>
      </c>
    </row>
    <row r="68" spans="2:12" ht="27.75" customHeight="1" x14ac:dyDescent="0.25">
      <c r="B68" s="526" t="s">
        <v>119</v>
      </c>
      <c r="C68" s="104">
        <v>16</v>
      </c>
      <c r="D68" s="104"/>
      <c r="E68" s="104"/>
      <c r="F68" s="104">
        <v>2</v>
      </c>
      <c r="G68" s="104">
        <v>63</v>
      </c>
      <c r="H68" s="104">
        <v>81</v>
      </c>
      <c r="I68" s="524">
        <v>0.10331632653061225</v>
      </c>
    </row>
    <row r="69" spans="2:12" ht="27.75" customHeight="1" x14ac:dyDescent="0.25">
      <c r="B69" s="526" t="s">
        <v>122</v>
      </c>
      <c r="C69" s="104">
        <v>21</v>
      </c>
      <c r="D69" s="104"/>
      <c r="E69" s="525">
        <v>1</v>
      </c>
      <c r="F69" s="104"/>
      <c r="G69" s="104">
        <v>2</v>
      </c>
      <c r="H69" s="104">
        <v>24</v>
      </c>
      <c r="I69" s="524">
        <v>3.0612244897959183E-2</v>
      </c>
    </row>
    <row r="70" spans="2:12" ht="27.75" customHeight="1" x14ac:dyDescent="0.25">
      <c r="B70" s="526" t="s">
        <v>448</v>
      </c>
      <c r="C70" s="104">
        <v>3</v>
      </c>
      <c r="D70" s="525"/>
      <c r="E70" s="525"/>
      <c r="F70" s="525"/>
      <c r="G70" s="104">
        <v>21</v>
      </c>
      <c r="H70" s="104">
        <v>24</v>
      </c>
      <c r="I70" s="524">
        <v>3.0612244897959183E-2</v>
      </c>
    </row>
    <row r="71" spans="2:12" ht="27.75" customHeight="1" x14ac:dyDescent="0.25">
      <c r="B71" s="526" t="s">
        <v>120</v>
      </c>
      <c r="C71" s="104">
        <v>1</v>
      </c>
      <c r="D71" s="525"/>
      <c r="E71" s="525"/>
      <c r="F71" s="525"/>
      <c r="G71" s="104">
        <v>11</v>
      </c>
      <c r="H71" s="104">
        <v>12</v>
      </c>
      <c r="I71" s="524">
        <v>1.5306122448979591E-2</v>
      </c>
    </row>
    <row r="72" spans="2:12" ht="27.75" customHeight="1" x14ac:dyDescent="0.25">
      <c r="B72" s="526" t="s">
        <v>449</v>
      </c>
      <c r="C72" s="104">
        <v>3</v>
      </c>
      <c r="D72" s="525"/>
      <c r="E72" s="525"/>
      <c r="F72" s="525">
        <v>1</v>
      </c>
      <c r="G72" s="104">
        <v>6</v>
      </c>
      <c r="H72" s="104">
        <v>10</v>
      </c>
      <c r="I72" s="524">
        <v>1.2755102040816327E-2</v>
      </c>
    </row>
    <row r="73" spans="2:12" ht="27.75" customHeight="1" x14ac:dyDescent="0.25">
      <c r="B73" s="526" t="s">
        <v>480</v>
      </c>
      <c r="C73" s="104">
        <v>1</v>
      </c>
      <c r="D73" s="525"/>
      <c r="E73" s="525"/>
      <c r="F73" s="525"/>
      <c r="G73" s="104">
        <v>9</v>
      </c>
      <c r="H73" s="104">
        <v>10</v>
      </c>
      <c r="I73" s="524">
        <v>1.2755102040816327E-2</v>
      </c>
    </row>
    <row r="74" spans="2:12" ht="27.75" customHeight="1" x14ac:dyDescent="0.25">
      <c r="B74" s="526" t="s">
        <v>125</v>
      </c>
      <c r="C74" s="525">
        <v>3</v>
      </c>
      <c r="D74" s="525"/>
      <c r="E74" s="525"/>
      <c r="F74" s="525"/>
      <c r="G74" s="104">
        <v>6</v>
      </c>
      <c r="H74" s="104">
        <v>9</v>
      </c>
      <c r="I74" s="524">
        <v>1.1479591836734694E-2</v>
      </c>
    </row>
    <row r="75" spans="2:12" ht="27.75" customHeight="1" x14ac:dyDescent="0.25">
      <c r="B75" s="527" t="s">
        <v>121</v>
      </c>
      <c r="C75" s="528">
        <v>2</v>
      </c>
      <c r="D75" s="529">
        <v>1</v>
      </c>
      <c r="E75" s="528"/>
      <c r="F75" s="528"/>
      <c r="G75" s="528">
        <v>5</v>
      </c>
      <c r="H75" s="528">
        <v>8</v>
      </c>
      <c r="I75" s="530">
        <v>1.020408163265306E-2</v>
      </c>
    </row>
    <row r="76" spans="2:12" ht="25.5" customHeight="1" thickBot="1" x14ac:dyDescent="0.3">
      <c r="B76" s="531" t="s">
        <v>64</v>
      </c>
      <c r="C76" s="532">
        <v>17</v>
      </c>
      <c r="D76" s="533">
        <v>0</v>
      </c>
      <c r="E76" s="532">
        <v>0</v>
      </c>
      <c r="F76" s="532">
        <v>3</v>
      </c>
      <c r="G76" s="532">
        <v>59</v>
      </c>
      <c r="H76" s="532">
        <v>79</v>
      </c>
      <c r="I76" s="534">
        <v>0.10076530612244898</v>
      </c>
    </row>
    <row r="77" spans="2:12" ht="15" thickTop="1" thickBot="1" x14ac:dyDescent="0.3">
      <c r="B77" s="535" t="s">
        <v>17</v>
      </c>
      <c r="C77" s="536">
        <v>202</v>
      </c>
      <c r="D77" s="536">
        <v>2</v>
      </c>
      <c r="E77" s="536">
        <v>3</v>
      </c>
      <c r="F77" s="536">
        <v>20</v>
      </c>
      <c r="G77" s="536">
        <v>557</v>
      </c>
      <c r="H77" s="536">
        <v>784</v>
      </c>
      <c r="I77" s="537">
        <v>1</v>
      </c>
    </row>
    <row r="78" spans="2:12" ht="14.4" thickTop="1" x14ac:dyDescent="0.25"/>
    <row r="80" spans="2:12" ht="14.4" x14ac:dyDescent="0.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2:12" ht="14.4" x14ac:dyDescent="0.3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ht="14.4" x14ac:dyDescent="0.3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2:12" ht="14.4" x14ac:dyDescent="0.3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6" spans="2:12" ht="16.2" thickBot="1" x14ac:dyDescent="0.35">
      <c r="B86" s="11" t="s">
        <v>109</v>
      </c>
      <c r="C86" s="12"/>
      <c r="D86" s="12"/>
      <c r="E86" s="12"/>
      <c r="F86" s="12"/>
      <c r="G86" s="12"/>
      <c r="H86" s="12"/>
      <c r="I86" s="12"/>
    </row>
    <row r="87" spans="2:12" ht="78" customHeight="1" thickTop="1" thickBot="1" x14ac:dyDescent="0.3">
      <c r="B87" s="287" t="s">
        <v>110</v>
      </c>
      <c r="C87" s="287" t="s">
        <v>82</v>
      </c>
      <c r="D87" s="287" t="s">
        <v>83</v>
      </c>
      <c r="E87" s="287" t="s">
        <v>84</v>
      </c>
      <c r="F87" s="287" t="s">
        <v>85</v>
      </c>
      <c r="G87" s="287" t="s">
        <v>86</v>
      </c>
      <c r="H87" s="287" t="s">
        <v>87</v>
      </c>
      <c r="I87" s="287" t="s">
        <v>17</v>
      </c>
    </row>
    <row r="88" spans="2:12" ht="34.5" customHeight="1" thickTop="1" x14ac:dyDescent="0.25">
      <c r="B88" s="288" t="s">
        <v>111</v>
      </c>
      <c r="C88" s="28">
        <v>0.66336270190895741</v>
      </c>
      <c r="D88" s="28"/>
      <c r="E88" s="28">
        <v>0.56521739130434778</v>
      </c>
      <c r="F88" s="28">
        <v>0.66666666666666663</v>
      </c>
      <c r="G88" s="28">
        <v>0.56047197640117996</v>
      </c>
      <c r="H88" s="28">
        <v>0.56426735218508994</v>
      </c>
      <c r="I88" s="28">
        <v>0.60773303385207766</v>
      </c>
    </row>
    <row r="89" spans="2:12" ht="33.75" customHeight="1" x14ac:dyDescent="0.25">
      <c r="B89" s="289" t="s">
        <v>112</v>
      </c>
      <c r="C89" s="28">
        <v>0.28450807635829661</v>
      </c>
      <c r="D89" s="28">
        <v>1</v>
      </c>
      <c r="E89" s="28">
        <v>0.30434782608695654</v>
      </c>
      <c r="F89" s="28">
        <v>0.33333333333333331</v>
      </c>
      <c r="G89" s="28">
        <v>0.36283185840707965</v>
      </c>
      <c r="H89" s="28">
        <v>0.35475578406169667</v>
      </c>
      <c r="I89" s="28">
        <v>0.32440237445852721</v>
      </c>
    </row>
    <row r="90" spans="2:12" ht="27.75" customHeight="1" x14ac:dyDescent="0.25">
      <c r="B90" s="289" t="s">
        <v>99</v>
      </c>
      <c r="C90" s="28">
        <v>3.2305433186490456E-2</v>
      </c>
      <c r="D90" s="28"/>
      <c r="E90" s="28">
        <v>4.3478260869565216E-2</v>
      </c>
      <c r="F90" s="28"/>
      <c r="G90" s="28">
        <v>5.0147492625368731E-2</v>
      </c>
      <c r="H90" s="28">
        <v>5.1092544987146528E-2</v>
      </c>
      <c r="I90" s="28">
        <v>4.2515642547729826E-2</v>
      </c>
    </row>
    <row r="91" spans="2:12" ht="29.25" customHeight="1" x14ac:dyDescent="0.25">
      <c r="B91" s="289" t="s">
        <v>113</v>
      </c>
      <c r="C91" s="28">
        <v>5.8737151248164461E-3</v>
      </c>
      <c r="D91" s="28"/>
      <c r="E91" s="28"/>
      <c r="F91" s="28"/>
      <c r="G91" s="28">
        <v>8.8495575221238937E-3</v>
      </c>
      <c r="H91" s="28">
        <v>9.3187660668380464E-3</v>
      </c>
      <c r="I91" s="28">
        <v>7.7009465746831381E-3</v>
      </c>
    </row>
    <row r="92" spans="2:12" ht="30.75" customHeight="1" x14ac:dyDescent="0.25">
      <c r="B92" s="289" t="s">
        <v>450</v>
      </c>
      <c r="C92" s="28">
        <v>5.8737151248164461E-3</v>
      </c>
      <c r="D92" s="28"/>
      <c r="E92" s="28">
        <v>4.3478260869565216E-2</v>
      </c>
      <c r="F92" s="28"/>
      <c r="G92" s="28">
        <v>8.8495575221238937E-3</v>
      </c>
      <c r="H92" s="28">
        <v>7.3907455012853472E-3</v>
      </c>
      <c r="I92" s="28">
        <v>6.8987646398203113E-3</v>
      </c>
    </row>
    <row r="93" spans="2:12" ht="33" customHeight="1" x14ac:dyDescent="0.25">
      <c r="B93" s="289" t="s">
        <v>115</v>
      </c>
      <c r="C93" s="28">
        <v>4.0381791483113071E-3</v>
      </c>
      <c r="D93" s="28"/>
      <c r="E93" s="28">
        <v>4.3478260869565216E-2</v>
      </c>
      <c r="F93" s="28"/>
      <c r="G93" s="28"/>
      <c r="H93" s="28">
        <v>8.6760925449871473E-3</v>
      </c>
      <c r="I93" s="28">
        <v>6.2570190919300495E-3</v>
      </c>
    </row>
    <row r="94" spans="2:12" ht="30" customHeight="1" x14ac:dyDescent="0.25">
      <c r="B94" s="289" t="s">
        <v>114</v>
      </c>
      <c r="C94" s="28">
        <v>2.936857562408223E-3</v>
      </c>
      <c r="D94" s="28"/>
      <c r="E94" s="28"/>
      <c r="F94" s="28"/>
      <c r="G94" s="28"/>
      <c r="H94" s="28">
        <v>3.2133676092544988E-3</v>
      </c>
      <c r="I94" s="28">
        <v>2.8878549655061768E-3</v>
      </c>
    </row>
    <row r="95" spans="2:12" ht="26.25" customHeight="1" thickBot="1" x14ac:dyDescent="0.3">
      <c r="B95" s="290" t="s">
        <v>116</v>
      </c>
      <c r="C95" s="28">
        <v>1.1013215859030838E-3</v>
      </c>
      <c r="D95" s="28"/>
      <c r="E95" s="28"/>
      <c r="F95" s="28"/>
      <c r="G95" s="28">
        <v>8.8495575221238937E-3</v>
      </c>
      <c r="H95" s="28">
        <v>1.2853470437017994E-3</v>
      </c>
      <c r="I95" s="28">
        <v>1.6043638697256538E-3</v>
      </c>
    </row>
    <row r="96" spans="2:12" ht="28.5" customHeight="1" thickTop="1" thickBot="1" x14ac:dyDescent="0.35">
      <c r="B96" s="291" t="s">
        <v>17</v>
      </c>
      <c r="C96" s="551">
        <v>1</v>
      </c>
      <c r="D96" s="551">
        <v>1</v>
      </c>
      <c r="E96" s="551">
        <v>1</v>
      </c>
      <c r="F96" s="551">
        <v>1</v>
      </c>
      <c r="G96" s="551">
        <v>1</v>
      </c>
      <c r="H96" s="551">
        <v>1</v>
      </c>
      <c r="I96" s="551">
        <v>1</v>
      </c>
    </row>
    <row r="97" ht="14.4" thickTop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3"/>
  <sheetViews>
    <sheetView topLeftCell="A52" zoomScale="51" zoomScaleNormal="51" workbookViewId="0">
      <selection activeCell="AG42" sqref="AG42"/>
    </sheetView>
  </sheetViews>
  <sheetFormatPr defaultColWidth="8.69921875" defaultRowHeight="13.2" x14ac:dyDescent="0.25"/>
  <cols>
    <col min="1" max="1" width="17" style="21" customWidth="1"/>
    <col min="2" max="2" width="12.796875" style="21" customWidth="1"/>
    <col min="3" max="3" width="10.796875" style="21" bestFit="1" customWidth="1"/>
    <col min="4" max="4" width="11.69921875" style="21" bestFit="1" customWidth="1"/>
    <col min="5" max="5" width="7.796875" style="21" customWidth="1"/>
    <col min="6" max="6" width="10" style="21" customWidth="1"/>
    <col min="7" max="9" width="7.796875" style="21" customWidth="1"/>
    <col min="10" max="10" width="8.69921875" style="21" customWidth="1"/>
    <col min="11" max="11" width="9.19921875" style="21" customWidth="1"/>
    <col min="12" max="12" width="10.19921875" style="21" customWidth="1"/>
    <col min="13" max="16" width="7.796875" style="21" customWidth="1"/>
    <col min="17" max="17" width="8.296875" style="21" customWidth="1"/>
    <col min="18" max="18" width="7.796875" style="21" customWidth="1"/>
    <col min="19" max="19" width="8.796875" style="21" customWidth="1"/>
    <col min="20" max="21" width="7.796875" style="21" customWidth="1"/>
    <col min="22" max="22" width="8.69921875" style="21" customWidth="1"/>
    <col min="23" max="23" width="7.796875" style="21" customWidth="1"/>
    <col min="24" max="86" width="8.69921875" style="21"/>
    <col min="87" max="93" width="15" style="21" customWidth="1"/>
    <col min="94" max="342" width="8.69921875" style="21"/>
    <col min="343" max="349" width="15" style="21" customWidth="1"/>
    <col min="350" max="598" width="8.69921875" style="21"/>
    <col min="599" max="605" width="15" style="21" customWidth="1"/>
    <col min="606" max="854" width="8.69921875" style="21"/>
    <col min="855" max="861" width="15" style="21" customWidth="1"/>
    <col min="862" max="1110" width="8.69921875" style="21"/>
    <col min="1111" max="1117" width="15" style="21" customWidth="1"/>
    <col min="1118" max="1366" width="8.69921875" style="21"/>
    <col min="1367" max="1373" width="15" style="21" customWidth="1"/>
    <col min="1374" max="1622" width="8.69921875" style="21"/>
    <col min="1623" max="1629" width="15" style="21" customWidth="1"/>
    <col min="1630" max="1878" width="8.69921875" style="21"/>
    <col min="1879" max="1885" width="15" style="21" customWidth="1"/>
    <col min="1886" max="2134" width="8.69921875" style="21"/>
    <col min="2135" max="2141" width="15" style="21" customWidth="1"/>
    <col min="2142" max="2390" width="8.69921875" style="21"/>
    <col min="2391" max="2397" width="15" style="21" customWidth="1"/>
    <col min="2398" max="2646" width="8.69921875" style="21"/>
    <col min="2647" max="2653" width="15" style="21" customWidth="1"/>
    <col min="2654" max="2902" width="8.69921875" style="21"/>
    <col min="2903" max="2909" width="15" style="21" customWidth="1"/>
    <col min="2910" max="3158" width="8.69921875" style="21"/>
    <col min="3159" max="3165" width="15" style="21" customWidth="1"/>
    <col min="3166" max="3414" width="8.69921875" style="21"/>
    <col min="3415" max="3421" width="15" style="21" customWidth="1"/>
    <col min="3422" max="3670" width="8.69921875" style="21"/>
    <col min="3671" max="3677" width="15" style="21" customWidth="1"/>
    <col min="3678" max="3926" width="8.69921875" style="21"/>
    <col min="3927" max="3933" width="15" style="21" customWidth="1"/>
    <col min="3934" max="4182" width="8.69921875" style="21"/>
    <col min="4183" max="4189" width="15" style="21" customWidth="1"/>
    <col min="4190" max="4438" width="8.69921875" style="21"/>
    <col min="4439" max="4445" width="15" style="21" customWidth="1"/>
    <col min="4446" max="4694" width="8.69921875" style="21"/>
    <col min="4695" max="4701" width="15" style="21" customWidth="1"/>
    <col min="4702" max="4950" width="8.69921875" style="21"/>
    <col min="4951" max="4957" width="15" style="21" customWidth="1"/>
    <col min="4958" max="5206" width="8.69921875" style="21"/>
    <col min="5207" max="5213" width="15" style="21" customWidth="1"/>
    <col min="5214" max="5462" width="8.69921875" style="21"/>
    <col min="5463" max="5469" width="15" style="21" customWidth="1"/>
    <col min="5470" max="5718" width="8.69921875" style="21"/>
    <col min="5719" max="5725" width="15" style="21" customWidth="1"/>
    <col min="5726" max="5974" width="8.69921875" style="21"/>
    <col min="5975" max="5981" width="15" style="21" customWidth="1"/>
    <col min="5982" max="6230" width="8.69921875" style="21"/>
    <col min="6231" max="6237" width="15" style="21" customWidth="1"/>
    <col min="6238" max="6486" width="8.69921875" style="21"/>
    <col min="6487" max="6493" width="15" style="21" customWidth="1"/>
    <col min="6494" max="6742" width="8.69921875" style="21"/>
    <col min="6743" max="6749" width="15" style="21" customWidth="1"/>
    <col min="6750" max="6998" width="8.69921875" style="21"/>
    <col min="6999" max="7005" width="15" style="21" customWidth="1"/>
    <col min="7006" max="7254" width="8.69921875" style="21"/>
    <col min="7255" max="7261" width="15" style="21" customWidth="1"/>
    <col min="7262" max="7510" width="8.69921875" style="21"/>
    <col min="7511" max="7517" width="15" style="21" customWidth="1"/>
    <col min="7518" max="7766" width="8.69921875" style="21"/>
    <col min="7767" max="7773" width="15" style="21" customWidth="1"/>
    <col min="7774" max="8022" width="8.69921875" style="21"/>
    <col min="8023" max="8029" width="15" style="21" customWidth="1"/>
    <col min="8030" max="8278" width="8.69921875" style="21"/>
    <col min="8279" max="8285" width="15" style="21" customWidth="1"/>
    <col min="8286" max="8534" width="8.69921875" style="21"/>
    <col min="8535" max="8541" width="15" style="21" customWidth="1"/>
    <col min="8542" max="8790" width="8.69921875" style="21"/>
    <col min="8791" max="8797" width="15" style="21" customWidth="1"/>
    <col min="8798" max="9046" width="8.69921875" style="21"/>
    <col min="9047" max="9053" width="15" style="21" customWidth="1"/>
    <col min="9054" max="9302" width="8.69921875" style="21"/>
    <col min="9303" max="9309" width="15" style="21" customWidth="1"/>
    <col min="9310" max="9558" width="8.69921875" style="21"/>
    <col min="9559" max="9565" width="15" style="21" customWidth="1"/>
    <col min="9566" max="9814" width="8.69921875" style="21"/>
    <col min="9815" max="9821" width="15" style="21" customWidth="1"/>
    <col min="9822" max="10070" width="8.69921875" style="21"/>
    <col min="10071" max="10077" width="15" style="21" customWidth="1"/>
    <col min="10078" max="10326" width="8.69921875" style="21"/>
    <col min="10327" max="10333" width="15" style="21" customWidth="1"/>
    <col min="10334" max="10582" width="8.69921875" style="21"/>
    <col min="10583" max="10589" width="15" style="21" customWidth="1"/>
    <col min="10590" max="10838" width="8.69921875" style="21"/>
    <col min="10839" max="10845" width="15" style="21" customWidth="1"/>
    <col min="10846" max="11094" width="8.69921875" style="21"/>
    <col min="11095" max="11101" width="15" style="21" customWidth="1"/>
    <col min="11102" max="11350" width="8.69921875" style="21"/>
    <col min="11351" max="11357" width="15" style="21" customWidth="1"/>
    <col min="11358" max="11606" width="8.69921875" style="21"/>
    <col min="11607" max="11613" width="15" style="21" customWidth="1"/>
    <col min="11614" max="11862" width="8.69921875" style="21"/>
    <col min="11863" max="11869" width="15" style="21" customWidth="1"/>
    <col min="11870" max="12118" width="8.69921875" style="21"/>
    <col min="12119" max="12125" width="15" style="21" customWidth="1"/>
    <col min="12126" max="12374" width="8.69921875" style="21"/>
    <col min="12375" max="12381" width="15" style="21" customWidth="1"/>
    <col min="12382" max="12630" width="8.69921875" style="21"/>
    <col min="12631" max="12637" width="15" style="21" customWidth="1"/>
    <col min="12638" max="12886" width="8.69921875" style="21"/>
    <col min="12887" max="12893" width="15" style="21" customWidth="1"/>
    <col min="12894" max="13142" width="8.69921875" style="21"/>
    <col min="13143" max="13149" width="15" style="21" customWidth="1"/>
    <col min="13150" max="13398" width="8.69921875" style="21"/>
    <col min="13399" max="13405" width="15" style="21" customWidth="1"/>
    <col min="13406" max="13654" width="8.69921875" style="21"/>
    <col min="13655" max="13661" width="15" style="21" customWidth="1"/>
    <col min="13662" max="13910" width="8.69921875" style="21"/>
    <col min="13911" max="13917" width="15" style="21" customWidth="1"/>
    <col min="13918" max="14166" width="8.69921875" style="21"/>
    <col min="14167" max="14173" width="15" style="21" customWidth="1"/>
    <col min="14174" max="14422" width="8.69921875" style="21"/>
    <col min="14423" max="14429" width="15" style="21" customWidth="1"/>
    <col min="14430" max="14678" width="8.69921875" style="21"/>
    <col min="14679" max="14685" width="15" style="21" customWidth="1"/>
    <col min="14686" max="14934" width="8.69921875" style="21"/>
    <col min="14935" max="14941" width="15" style="21" customWidth="1"/>
    <col min="14942" max="15190" width="8.69921875" style="21"/>
    <col min="15191" max="15197" width="15" style="21" customWidth="1"/>
    <col min="15198" max="15446" width="8.69921875" style="21"/>
    <col min="15447" max="15453" width="15" style="21" customWidth="1"/>
    <col min="15454" max="15702" width="8.69921875" style="21"/>
    <col min="15703" max="15709" width="15" style="21" customWidth="1"/>
    <col min="15710" max="16384" width="8.69921875" style="21"/>
  </cols>
  <sheetData>
    <row r="1" spans="1:23" s="106" customFormat="1" ht="13.8" x14ac:dyDescent="0.25">
      <c r="A1" s="684" t="s">
        <v>117</v>
      </c>
      <c r="B1" s="684"/>
      <c r="C1" s="684"/>
      <c r="D1" s="684"/>
      <c r="E1" s="684"/>
      <c r="F1" s="684"/>
      <c r="G1" s="684"/>
    </row>
    <row r="2" spans="1:23" ht="14.4" thickBot="1" x14ac:dyDescent="0.3">
      <c r="A2" s="1"/>
      <c r="B2"/>
      <c r="C2"/>
      <c r="D2"/>
      <c r="E2"/>
      <c r="F2"/>
      <c r="G2"/>
    </row>
    <row r="3" spans="1:23" ht="15" thickTop="1" thickBot="1" x14ac:dyDescent="0.35">
      <c r="A3" s="685" t="s">
        <v>0</v>
      </c>
      <c r="B3" s="687" t="s">
        <v>1</v>
      </c>
      <c r="C3" s="687"/>
      <c r="D3" s="687"/>
      <c r="E3" s="687"/>
      <c r="F3" s="688" t="s">
        <v>74</v>
      </c>
      <c r="G3" s="685" t="s">
        <v>17</v>
      </c>
    </row>
    <row r="4" spans="1:23" ht="15.6" thickTop="1" thickBot="1" x14ac:dyDescent="0.35">
      <c r="A4" s="685"/>
      <c r="B4" s="689" t="s">
        <v>3</v>
      </c>
      <c r="C4" s="687" t="s">
        <v>4</v>
      </c>
      <c r="D4" s="687"/>
      <c r="E4" s="689" t="s">
        <v>2</v>
      </c>
      <c r="F4" s="688"/>
      <c r="G4" s="685"/>
      <c r="M4"/>
    </row>
    <row r="5" spans="1:23" ht="30" customHeight="1" thickTop="1" thickBot="1" x14ac:dyDescent="0.35">
      <c r="A5" s="686"/>
      <c r="B5" s="689"/>
      <c r="C5" s="62" t="s">
        <v>5</v>
      </c>
      <c r="D5" s="62" t="s">
        <v>6</v>
      </c>
      <c r="E5" s="689"/>
      <c r="F5" s="688"/>
      <c r="G5" s="686"/>
      <c r="M5"/>
    </row>
    <row r="6" spans="1:23" ht="14.4" thickTop="1" x14ac:dyDescent="0.25">
      <c r="A6" s="63" t="s">
        <v>7</v>
      </c>
      <c r="B6" s="59">
        <v>1220</v>
      </c>
      <c r="C6" s="60">
        <v>12</v>
      </c>
      <c r="D6" s="60">
        <v>28</v>
      </c>
      <c r="E6" s="61">
        <v>1260</v>
      </c>
      <c r="F6" s="60">
        <v>151</v>
      </c>
      <c r="G6" s="64">
        <v>1411</v>
      </c>
      <c r="M6"/>
    </row>
    <row r="7" spans="1:23" ht="13.8" x14ac:dyDescent="0.25">
      <c r="A7" s="65" t="s">
        <v>8</v>
      </c>
      <c r="B7" s="57">
        <v>379</v>
      </c>
      <c r="C7" s="58">
        <v>2</v>
      </c>
      <c r="D7" s="58">
        <v>10</v>
      </c>
      <c r="E7" s="56">
        <v>391</v>
      </c>
      <c r="F7" s="58">
        <v>27</v>
      </c>
      <c r="G7" s="66">
        <v>418</v>
      </c>
      <c r="J7"/>
      <c r="K7"/>
      <c r="L7"/>
      <c r="M7"/>
    </row>
    <row r="8" spans="1:23" ht="13.8" x14ac:dyDescent="0.25">
      <c r="A8" s="65" t="s">
        <v>9</v>
      </c>
      <c r="B8" s="57">
        <v>729</v>
      </c>
      <c r="C8" s="58">
        <v>12</v>
      </c>
      <c r="D8" s="58">
        <v>29</v>
      </c>
      <c r="E8" s="56">
        <v>770</v>
      </c>
      <c r="F8" s="58">
        <v>157</v>
      </c>
      <c r="G8" s="66">
        <v>927</v>
      </c>
      <c r="J8"/>
      <c r="K8"/>
      <c r="L8"/>
      <c r="M8"/>
    </row>
    <row r="9" spans="1:23" ht="24.75" customHeight="1" x14ac:dyDescent="0.25">
      <c r="A9" s="65" t="s">
        <v>10</v>
      </c>
      <c r="B9" s="57">
        <v>1845</v>
      </c>
      <c r="C9" s="58">
        <v>31</v>
      </c>
      <c r="D9" s="58">
        <v>127</v>
      </c>
      <c r="E9" s="56">
        <v>2003</v>
      </c>
      <c r="F9" s="58">
        <v>48</v>
      </c>
      <c r="G9" s="66">
        <v>2051</v>
      </c>
      <c r="M9"/>
      <c r="O9" s="9"/>
      <c r="P9" s="9"/>
      <c r="Q9" s="9"/>
      <c r="R9"/>
      <c r="S9"/>
      <c r="T9"/>
      <c r="U9"/>
      <c r="V9"/>
      <c r="W9"/>
    </row>
    <row r="10" spans="1:23" ht="24.75" customHeight="1" x14ac:dyDescent="0.25">
      <c r="A10" s="65" t="s">
        <v>11</v>
      </c>
      <c r="B10" s="57">
        <v>556</v>
      </c>
      <c r="C10" s="58">
        <v>26</v>
      </c>
      <c r="D10" s="58">
        <v>61</v>
      </c>
      <c r="E10" s="56">
        <v>643</v>
      </c>
      <c r="F10" s="58">
        <v>13</v>
      </c>
      <c r="G10" s="66">
        <v>656</v>
      </c>
      <c r="M10"/>
      <c r="O10"/>
      <c r="P10"/>
      <c r="Q10"/>
      <c r="R10"/>
      <c r="S10"/>
      <c r="T10"/>
      <c r="U10"/>
      <c r="V10"/>
      <c r="W10"/>
    </row>
    <row r="11" spans="1:23" ht="13.8" x14ac:dyDescent="0.25">
      <c r="A11" s="65" t="s">
        <v>12</v>
      </c>
      <c r="B11" s="57">
        <v>92</v>
      </c>
      <c r="C11" s="58">
        <v>2</v>
      </c>
      <c r="D11" s="58">
        <v>10</v>
      </c>
      <c r="E11" s="56">
        <v>104</v>
      </c>
      <c r="F11" s="58">
        <v>0</v>
      </c>
      <c r="G11" s="66">
        <v>104</v>
      </c>
      <c r="M11"/>
      <c r="O11"/>
      <c r="P11"/>
      <c r="Q11"/>
      <c r="R11"/>
      <c r="S11"/>
      <c r="T11"/>
      <c r="U11"/>
      <c r="V11"/>
      <c r="W11"/>
    </row>
    <row r="12" spans="1:23" ht="22.5" customHeight="1" x14ac:dyDescent="0.25">
      <c r="A12" s="65" t="s">
        <v>13</v>
      </c>
      <c r="B12" s="57">
        <v>730</v>
      </c>
      <c r="C12" s="58">
        <v>15</v>
      </c>
      <c r="D12" s="58">
        <v>74</v>
      </c>
      <c r="E12" s="56">
        <v>819</v>
      </c>
      <c r="F12" s="58">
        <v>30</v>
      </c>
      <c r="G12" s="66">
        <v>849</v>
      </c>
      <c r="M12"/>
      <c r="O12"/>
      <c r="P12"/>
      <c r="Q12"/>
      <c r="R12"/>
      <c r="S12"/>
      <c r="T12"/>
      <c r="U12"/>
      <c r="V12"/>
      <c r="W12"/>
    </row>
    <row r="13" spans="1:23" ht="13.8" x14ac:dyDescent="0.25">
      <c r="A13" s="65" t="s">
        <v>14</v>
      </c>
      <c r="B13" s="57">
        <v>82</v>
      </c>
      <c r="C13" s="58">
        <v>1</v>
      </c>
      <c r="D13" s="58">
        <v>2</v>
      </c>
      <c r="E13" s="56">
        <v>85</v>
      </c>
      <c r="F13" s="58">
        <v>0</v>
      </c>
      <c r="G13" s="66">
        <v>85</v>
      </c>
      <c r="M13"/>
      <c r="O13"/>
      <c r="P13"/>
      <c r="Q13"/>
      <c r="R13"/>
      <c r="S13"/>
      <c r="T13"/>
      <c r="U13"/>
      <c r="V13"/>
      <c r="W13"/>
    </row>
    <row r="14" spans="1:23" ht="27.6" x14ac:dyDescent="0.25">
      <c r="A14" s="65" t="s">
        <v>15</v>
      </c>
      <c r="B14" s="57">
        <v>216</v>
      </c>
      <c r="C14" s="58">
        <v>7</v>
      </c>
      <c r="D14" s="58">
        <v>27</v>
      </c>
      <c r="E14" s="56">
        <v>250</v>
      </c>
      <c r="F14" s="58">
        <v>2</v>
      </c>
      <c r="G14" s="66">
        <v>252</v>
      </c>
      <c r="M14"/>
      <c r="O14"/>
      <c r="P14"/>
      <c r="Q14"/>
      <c r="R14"/>
      <c r="S14"/>
      <c r="T14"/>
      <c r="U14"/>
      <c r="V14"/>
      <c r="W14"/>
    </row>
    <row r="15" spans="1:23" ht="14.25" customHeight="1" x14ac:dyDescent="0.25">
      <c r="A15" s="65" t="s">
        <v>16</v>
      </c>
      <c r="B15" s="57">
        <v>186</v>
      </c>
      <c r="C15" s="58">
        <v>2</v>
      </c>
      <c r="D15" s="58">
        <v>18</v>
      </c>
      <c r="E15" s="56">
        <v>206</v>
      </c>
      <c r="F15" s="58">
        <v>13</v>
      </c>
      <c r="G15" s="66">
        <v>219</v>
      </c>
      <c r="M15"/>
      <c r="O15"/>
      <c r="P15"/>
      <c r="Q15"/>
      <c r="R15"/>
      <c r="S15"/>
      <c r="T15"/>
      <c r="U15"/>
      <c r="V15"/>
      <c r="W15"/>
    </row>
    <row r="16" spans="1:23" ht="14.4" thickBot="1" x14ac:dyDescent="0.3">
      <c r="A16" s="100" t="s">
        <v>17</v>
      </c>
      <c r="B16" s="67">
        <v>5656</v>
      </c>
      <c r="C16" s="68">
        <v>108</v>
      </c>
      <c r="D16" s="68">
        <v>376</v>
      </c>
      <c r="E16" s="69">
        <v>6140</v>
      </c>
      <c r="F16" s="68">
        <v>414</v>
      </c>
      <c r="G16" s="70">
        <v>6554</v>
      </c>
      <c r="O16"/>
      <c r="P16"/>
      <c r="Q16"/>
      <c r="R16"/>
      <c r="S16"/>
      <c r="T16"/>
      <c r="U16"/>
      <c r="V16"/>
      <c r="W16"/>
    </row>
    <row r="17" spans="1:23" ht="14.4" thickTop="1" x14ac:dyDescent="0.25">
      <c r="A17" s="2" t="s">
        <v>483</v>
      </c>
      <c r="B17" s="3"/>
      <c r="C17" s="3"/>
      <c r="D17" s="3"/>
      <c r="E17" s="3"/>
      <c r="F17" s="3"/>
      <c r="G17" s="3"/>
      <c r="O17"/>
      <c r="P17"/>
      <c r="Q17"/>
      <c r="R17"/>
      <c r="S17"/>
      <c r="T17"/>
      <c r="U17"/>
      <c r="V17"/>
      <c r="W17"/>
    </row>
    <row r="18" spans="1:23" ht="13.8" x14ac:dyDescent="0.25">
      <c r="A18" s="103" t="s">
        <v>108</v>
      </c>
      <c r="O18"/>
      <c r="P18"/>
      <c r="Q18"/>
      <c r="R18"/>
      <c r="S18"/>
      <c r="T18"/>
      <c r="U18"/>
      <c r="V18"/>
      <c r="W18"/>
    </row>
    <row r="19" spans="1:23" ht="13.8" x14ac:dyDescent="0.25">
      <c r="O19"/>
      <c r="P19"/>
      <c r="Q19"/>
      <c r="R19"/>
      <c r="S19"/>
      <c r="T19"/>
      <c r="U19"/>
      <c r="V19"/>
      <c r="W19"/>
    </row>
    <row r="21" spans="1:23" ht="13.8" thickBot="1" x14ac:dyDescent="0.3"/>
    <row r="22" spans="1:23" ht="27" customHeight="1" x14ac:dyDescent="0.25">
      <c r="A22" s="694" t="s">
        <v>18</v>
      </c>
      <c r="B22" s="700" t="s">
        <v>7</v>
      </c>
      <c r="C22" s="700"/>
      <c r="D22" s="700" t="s">
        <v>8</v>
      </c>
      <c r="E22" s="700"/>
      <c r="F22" s="690" t="s">
        <v>9</v>
      </c>
      <c r="G22" s="690"/>
      <c r="H22" s="690" t="s">
        <v>10</v>
      </c>
      <c r="I22" s="690"/>
      <c r="J22" s="696" t="s">
        <v>11</v>
      </c>
      <c r="K22" s="697"/>
      <c r="L22" s="696" t="s">
        <v>12</v>
      </c>
      <c r="M22" s="697"/>
      <c r="N22" s="696" t="s">
        <v>13</v>
      </c>
      <c r="O22" s="697"/>
      <c r="P22" s="698" t="s">
        <v>14</v>
      </c>
      <c r="Q22" s="699"/>
      <c r="R22" s="696" t="s">
        <v>15</v>
      </c>
      <c r="S22" s="697"/>
      <c r="T22" s="690" t="s">
        <v>16</v>
      </c>
      <c r="U22" s="690"/>
      <c r="V22" s="690" t="s">
        <v>103</v>
      </c>
      <c r="W22" s="692" t="s">
        <v>104</v>
      </c>
    </row>
    <row r="23" spans="1:23" ht="34.799999999999997" thickBot="1" x14ac:dyDescent="0.3">
      <c r="A23" s="695"/>
      <c r="B23" s="99" t="s">
        <v>103</v>
      </c>
      <c r="C23" s="99" t="s">
        <v>104</v>
      </c>
      <c r="D23" s="99" t="s">
        <v>103</v>
      </c>
      <c r="E23" s="99" t="s">
        <v>104</v>
      </c>
      <c r="F23" s="99" t="s">
        <v>103</v>
      </c>
      <c r="G23" s="99" t="s">
        <v>104</v>
      </c>
      <c r="H23" s="99" t="s">
        <v>103</v>
      </c>
      <c r="I23" s="99" t="s">
        <v>104</v>
      </c>
      <c r="J23" s="99" t="s">
        <v>103</v>
      </c>
      <c r="K23" s="99" t="s">
        <v>104</v>
      </c>
      <c r="L23" s="99" t="s">
        <v>103</v>
      </c>
      <c r="M23" s="99" t="s">
        <v>104</v>
      </c>
      <c r="N23" s="99" t="s">
        <v>103</v>
      </c>
      <c r="O23" s="99" t="s">
        <v>104</v>
      </c>
      <c r="P23" s="99" t="s">
        <v>103</v>
      </c>
      <c r="Q23" s="99" t="s">
        <v>104</v>
      </c>
      <c r="R23" s="99" t="s">
        <v>103</v>
      </c>
      <c r="S23" s="99" t="s">
        <v>104</v>
      </c>
      <c r="T23" s="99" t="s">
        <v>103</v>
      </c>
      <c r="U23" s="99" t="s">
        <v>104</v>
      </c>
      <c r="V23" s="691"/>
      <c r="W23" s="693"/>
    </row>
    <row r="24" spans="1:23" ht="13.8" x14ac:dyDescent="0.25">
      <c r="A24" s="90" t="s">
        <v>28</v>
      </c>
      <c r="B24" s="96">
        <v>149</v>
      </c>
      <c r="C24" s="96">
        <v>113</v>
      </c>
      <c r="D24" s="96">
        <v>21</v>
      </c>
      <c r="E24" s="96">
        <v>18</v>
      </c>
      <c r="F24" s="96">
        <v>91</v>
      </c>
      <c r="G24" s="96">
        <v>38</v>
      </c>
      <c r="H24" s="96">
        <v>178</v>
      </c>
      <c r="I24" s="96">
        <v>140</v>
      </c>
      <c r="J24" s="96">
        <v>145</v>
      </c>
      <c r="K24" s="96">
        <v>118</v>
      </c>
      <c r="L24" s="96">
        <v>15</v>
      </c>
      <c r="M24" s="96">
        <v>12</v>
      </c>
      <c r="N24" s="96">
        <v>85</v>
      </c>
      <c r="O24" s="96">
        <v>69</v>
      </c>
      <c r="P24" s="96">
        <v>3</v>
      </c>
      <c r="Q24" s="96">
        <v>2</v>
      </c>
      <c r="R24" s="96">
        <v>35</v>
      </c>
      <c r="S24" s="96">
        <v>29</v>
      </c>
      <c r="T24" s="96">
        <v>9</v>
      </c>
      <c r="U24" s="96">
        <v>8</v>
      </c>
      <c r="V24" s="97">
        <v>710</v>
      </c>
      <c r="W24" s="98">
        <v>529</v>
      </c>
    </row>
    <row r="25" spans="1:23" ht="13.8" x14ac:dyDescent="0.25">
      <c r="A25" s="92" t="s">
        <v>47</v>
      </c>
      <c r="B25" s="89">
        <v>3</v>
      </c>
      <c r="C25" s="89">
        <v>3</v>
      </c>
      <c r="D25" s="89"/>
      <c r="E25" s="89"/>
      <c r="F25" s="89">
        <v>1</v>
      </c>
      <c r="G25" s="89">
        <v>1</v>
      </c>
      <c r="H25" s="89">
        <v>6</v>
      </c>
      <c r="I25" s="89">
        <v>5</v>
      </c>
      <c r="J25" s="89">
        <v>6</v>
      </c>
      <c r="K25" s="89">
        <v>6</v>
      </c>
      <c r="L25" s="89"/>
      <c r="M25" s="89"/>
      <c r="N25" s="89">
        <v>3</v>
      </c>
      <c r="O25" s="89">
        <v>1</v>
      </c>
      <c r="P25" s="89"/>
      <c r="Q25" s="89"/>
      <c r="R25" s="89">
        <v>2</v>
      </c>
      <c r="S25" s="89">
        <v>2</v>
      </c>
      <c r="T25" s="89">
        <v>1</v>
      </c>
      <c r="U25" s="89">
        <v>1</v>
      </c>
      <c r="V25" s="97">
        <v>22</v>
      </c>
      <c r="W25" s="91">
        <v>19</v>
      </c>
    </row>
    <row r="26" spans="1:23" ht="13.8" x14ac:dyDescent="0.25">
      <c r="A26" s="92" t="s">
        <v>30</v>
      </c>
      <c r="B26" s="89">
        <v>195</v>
      </c>
      <c r="C26" s="89">
        <v>156</v>
      </c>
      <c r="D26" s="89">
        <v>44</v>
      </c>
      <c r="E26" s="89">
        <v>33</v>
      </c>
      <c r="F26" s="89">
        <v>168</v>
      </c>
      <c r="G26" s="89">
        <v>108</v>
      </c>
      <c r="H26" s="89">
        <v>234</v>
      </c>
      <c r="I26" s="89">
        <v>176</v>
      </c>
      <c r="J26" s="89">
        <v>131</v>
      </c>
      <c r="K26" s="89">
        <v>93</v>
      </c>
      <c r="L26" s="89">
        <v>6</v>
      </c>
      <c r="M26" s="89">
        <v>3</v>
      </c>
      <c r="N26" s="89">
        <v>166</v>
      </c>
      <c r="O26" s="89">
        <v>117</v>
      </c>
      <c r="P26" s="89">
        <v>2</v>
      </c>
      <c r="Q26" s="89">
        <v>2</v>
      </c>
      <c r="R26" s="89">
        <v>64</v>
      </c>
      <c r="S26" s="89">
        <v>43</v>
      </c>
      <c r="T26" s="89">
        <v>23</v>
      </c>
      <c r="U26" s="89">
        <v>9</v>
      </c>
      <c r="V26" s="97">
        <v>989</v>
      </c>
      <c r="W26" s="91">
        <v>707</v>
      </c>
    </row>
    <row r="27" spans="1:23" ht="13.8" x14ac:dyDescent="0.25">
      <c r="A27" s="92" t="s">
        <v>48</v>
      </c>
      <c r="B27" s="89">
        <v>12</v>
      </c>
      <c r="C27" s="89">
        <v>9</v>
      </c>
      <c r="D27" s="89">
        <v>6</v>
      </c>
      <c r="E27" s="89">
        <v>3</v>
      </c>
      <c r="F27" s="89">
        <v>17</v>
      </c>
      <c r="G27" s="89">
        <v>7</v>
      </c>
      <c r="H27" s="89">
        <v>18</v>
      </c>
      <c r="I27" s="89">
        <v>12</v>
      </c>
      <c r="J27" s="89">
        <v>2</v>
      </c>
      <c r="K27" s="89">
        <v>1</v>
      </c>
      <c r="L27" s="89">
        <v>2</v>
      </c>
      <c r="M27" s="89">
        <v>2</v>
      </c>
      <c r="N27" s="89">
        <v>10</v>
      </c>
      <c r="O27" s="89">
        <v>5</v>
      </c>
      <c r="P27" s="89"/>
      <c r="Q27" s="89"/>
      <c r="R27" s="89">
        <v>5</v>
      </c>
      <c r="S27" s="89">
        <v>2</v>
      </c>
      <c r="T27" s="89">
        <v>4</v>
      </c>
      <c r="U27" s="89">
        <v>1</v>
      </c>
      <c r="V27" s="97">
        <v>70</v>
      </c>
      <c r="W27" s="91">
        <v>39</v>
      </c>
    </row>
    <row r="28" spans="1:23" ht="13.8" x14ac:dyDescent="0.25">
      <c r="A28" s="92" t="s">
        <v>49</v>
      </c>
      <c r="B28" s="89">
        <v>8</v>
      </c>
      <c r="C28" s="89">
        <v>7</v>
      </c>
      <c r="D28" s="89">
        <v>5</v>
      </c>
      <c r="E28" s="89">
        <v>5</v>
      </c>
      <c r="F28" s="89"/>
      <c r="G28" s="89"/>
      <c r="H28" s="89">
        <v>9</v>
      </c>
      <c r="I28" s="89">
        <v>7</v>
      </c>
      <c r="J28" s="89">
        <v>8</v>
      </c>
      <c r="K28" s="89">
        <v>6</v>
      </c>
      <c r="L28" s="89"/>
      <c r="M28" s="89"/>
      <c r="N28" s="89">
        <v>6</v>
      </c>
      <c r="O28" s="89">
        <v>2</v>
      </c>
      <c r="P28" s="89"/>
      <c r="Q28" s="89"/>
      <c r="R28" s="89">
        <v>3</v>
      </c>
      <c r="S28" s="89">
        <v>3</v>
      </c>
      <c r="T28" s="89">
        <v>1</v>
      </c>
      <c r="U28" s="89">
        <v>1</v>
      </c>
      <c r="V28" s="97">
        <v>35</v>
      </c>
      <c r="W28" s="91">
        <v>26</v>
      </c>
    </row>
    <row r="29" spans="1:23" ht="13.8" x14ac:dyDescent="0.25">
      <c r="A29" s="92" t="s">
        <v>31</v>
      </c>
      <c r="B29" s="89">
        <v>69</v>
      </c>
      <c r="C29" s="89">
        <v>67</v>
      </c>
      <c r="D29" s="89">
        <v>30</v>
      </c>
      <c r="E29" s="89">
        <v>29</v>
      </c>
      <c r="F29" s="89">
        <v>50</v>
      </c>
      <c r="G29" s="89">
        <v>50</v>
      </c>
      <c r="H29" s="89">
        <v>128</v>
      </c>
      <c r="I29" s="89">
        <v>110</v>
      </c>
      <c r="J29" s="89">
        <v>67</v>
      </c>
      <c r="K29" s="89">
        <v>57</v>
      </c>
      <c r="L29" s="89">
        <v>22</v>
      </c>
      <c r="M29" s="89">
        <v>19</v>
      </c>
      <c r="N29" s="89">
        <v>48</v>
      </c>
      <c r="O29" s="89">
        <v>45</v>
      </c>
      <c r="P29" s="89"/>
      <c r="Q29" s="89"/>
      <c r="R29" s="89">
        <v>15</v>
      </c>
      <c r="S29" s="89">
        <v>14</v>
      </c>
      <c r="T29" s="89">
        <v>11</v>
      </c>
      <c r="U29" s="89">
        <v>10</v>
      </c>
      <c r="V29" s="97">
        <v>410</v>
      </c>
      <c r="W29" s="91">
        <v>372</v>
      </c>
    </row>
    <row r="30" spans="1:23" ht="13.8" x14ac:dyDescent="0.25">
      <c r="A30" s="92" t="s">
        <v>46</v>
      </c>
      <c r="B30" s="89">
        <v>38</v>
      </c>
      <c r="C30" s="89">
        <v>36</v>
      </c>
      <c r="D30" s="89">
        <v>14</v>
      </c>
      <c r="E30" s="89">
        <v>13</v>
      </c>
      <c r="F30" s="89">
        <v>28</v>
      </c>
      <c r="G30" s="89">
        <v>26</v>
      </c>
      <c r="H30" s="89">
        <v>102</v>
      </c>
      <c r="I30" s="89">
        <v>92</v>
      </c>
      <c r="J30" s="89">
        <v>19</v>
      </c>
      <c r="K30" s="89">
        <v>19</v>
      </c>
      <c r="L30" s="89">
        <v>18</v>
      </c>
      <c r="M30" s="89">
        <v>17</v>
      </c>
      <c r="N30" s="89">
        <v>33</v>
      </c>
      <c r="O30" s="89">
        <v>33</v>
      </c>
      <c r="P30" s="89"/>
      <c r="Q30" s="89"/>
      <c r="R30" s="89">
        <v>9</v>
      </c>
      <c r="S30" s="89">
        <v>9</v>
      </c>
      <c r="T30" s="89">
        <v>10</v>
      </c>
      <c r="U30" s="89">
        <v>9</v>
      </c>
      <c r="V30" s="97">
        <v>257</v>
      </c>
      <c r="W30" s="91">
        <v>241</v>
      </c>
    </row>
    <row r="31" spans="1:23" ht="13.8" x14ac:dyDescent="0.25">
      <c r="A31" s="92" t="s">
        <v>32</v>
      </c>
      <c r="B31" s="89">
        <v>46</v>
      </c>
      <c r="C31" s="89">
        <v>46</v>
      </c>
      <c r="D31" s="89">
        <v>28</v>
      </c>
      <c r="E31" s="89">
        <v>28</v>
      </c>
      <c r="F31" s="89">
        <v>34</v>
      </c>
      <c r="G31" s="89">
        <v>24</v>
      </c>
      <c r="H31" s="89">
        <v>99</v>
      </c>
      <c r="I31" s="89">
        <v>91</v>
      </c>
      <c r="J31" s="89">
        <v>12</v>
      </c>
      <c r="K31" s="89">
        <v>7</v>
      </c>
      <c r="L31" s="89">
        <v>3</v>
      </c>
      <c r="M31" s="89">
        <v>3</v>
      </c>
      <c r="N31" s="89">
        <v>27</v>
      </c>
      <c r="O31" s="89">
        <v>19</v>
      </c>
      <c r="P31" s="89"/>
      <c r="Q31" s="89"/>
      <c r="R31" s="89">
        <v>7</v>
      </c>
      <c r="S31" s="89">
        <v>5</v>
      </c>
      <c r="T31" s="89">
        <v>9</v>
      </c>
      <c r="U31" s="89">
        <v>7</v>
      </c>
      <c r="V31" s="97">
        <v>237</v>
      </c>
      <c r="W31" s="91">
        <v>202</v>
      </c>
    </row>
    <row r="32" spans="1:23" ht="13.8" x14ac:dyDescent="0.25">
      <c r="A32" s="92" t="s">
        <v>33</v>
      </c>
      <c r="B32" s="89">
        <v>102</v>
      </c>
      <c r="C32" s="89">
        <v>96</v>
      </c>
      <c r="D32" s="89">
        <v>45</v>
      </c>
      <c r="E32" s="89">
        <v>41</v>
      </c>
      <c r="F32" s="89">
        <v>47</v>
      </c>
      <c r="G32" s="89">
        <v>44</v>
      </c>
      <c r="H32" s="89">
        <v>181</v>
      </c>
      <c r="I32" s="89">
        <v>165</v>
      </c>
      <c r="J32" s="89">
        <v>117</v>
      </c>
      <c r="K32" s="89">
        <v>109</v>
      </c>
      <c r="L32" s="89">
        <v>4</v>
      </c>
      <c r="M32" s="89">
        <v>3</v>
      </c>
      <c r="N32" s="89">
        <v>65</v>
      </c>
      <c r="O32" s="89">
        <v>58</v>
      </c>
      <c r="P32" s="89">
        <v>5</v>
      </c>
      <c r="Q32" s="89">
        <v>4</v>
      </c>
      <c r="R32" s="89">
        <v>9</v>
      </c>
      <c r="S32" s="89">
        <v>7</v>
      </c>
      <c r="T32" s="89">
        <v>19</v>
      </c>
      <c r="U32" s="89">
        <v>17</v>
      </c>
      <c r="V32" s="97">
        <v>549</v>
      </c>
      <c r="W32" s="91">
        <v>503</v>
      </c>
    </row>
    <row r="33" spans="1:23" ht="13.8" x14ac:dyDescent="0.25">
      <c r="A33" s="92" t="s">
        <v>34</v>
      </c>
      <c r="B33" s="89">
        <v>109</v>
      </c>
      <c r="C33" s="89">
        <v>100</v>
      </c>
      <c r="D33" s="89">
        <v>31</v>
      </c>
      <c r="E33" s="89">
        <v>28</v>
      </c>
      <c r="F33" s="89">
        <v>36</v>
      </c>
      <c r="G33" s="89">
        <v>33</v>
      </c>
      <c r="H33" s="89">
        <v>162</v>
      </c>
      <c r="I33" s="89">
        <v>156</v>
      </c>
      <c r="J33" s="89">
        <v>47</v>
      </c>
      <c r="K33" s="89">
        <v>46</v>
      </c>
      <c r="L33" s="89">
        <v>4</v>
      </c>
      <c r="M33" s="89">
        <v>4</v>
      </c>
      <c r="N33" s="89">
        <v>51</v>
      </c>
      <c r="O33" s="89">
        <v>46</v>
      </c>
      <c r="P33" s="89">
        <v>1</v>
      </c>
      <c r="Q33" s="89">
        <v>1</v>
      </c>
      <c r="R33" s="89">
        <v>3</v>
      </c>
      <c r="S33" s="89">
        <v>3</v>
      </c>
      <c r="T33" s="89">
        <v>12</v>
      </c>
      <c r="U33" s="89">
        <v>12</v>
      </c>
      <c r="V33" s="97">
        <v>425</v>
      </c>
      <c r="W33" s="91">
        <v>401</v>
      </c>
    </row>
    <row r="34" spans="1:23" ht="13.8" x14ac:dyDescent="0.25">
      <c r="A34" s="92" t="s">
        <v>35</v>
      </c>
      <c r="B34" s="89">
        <v>25</v>
      </c>
      <c r="C34" s="89">
        <v>19</v>
      </c>
      <c r="D34" s="89">
        <v>8</v>
      </c>
      <c r="E34" s="89">
        <v>4</v>
      </c>
      <c r="F34" s="89">
        <v>18</v>
      </c>
      <c r="G34" s="89">
        <v>12</v>
      </c>
      <c r="H34" s="89">
        <v>40</v>
      </c>
      <c r="I34" s="89">
        <v>38</v>
      </c>
      <c r="J34" s="89">
        <v>6</v>
      </c>
      <c r="K34" s="89">
        <v>3</v>
      </c>
      <c r="L34" s="89"/>
      <c r="M34" s="89"/>
      <c r="N34" s="89">
        <v>14</v>
      </c>
      <c r="O34" s="89">
        <v>14</v>
      </c>
      <c r="P34" s="89"/>
      <c r="Q34" s="89"/>
      <c r="R34" s="89">
        <v>2</v>
      </c>
      <c r="S34" s="89">
        <v>2</v>
      </c>
      <c r="T34" s="89">
        <v>1</v>
      </c>
      <c r="U34" s="89">
        <v>1</v>
      </c>
      <c r="V34" s="97">
        <v>106</v>
      </c>
      <c r="W34" s="91">
        <v>89</v>
      </c>
    </row>
    <row r="35" spans="1:23" ht="13.8" x14ac:dyDescent="0.25">
      <c r="A35" s="92" t="s">
        <v>36</v>
      </c>
      <c r="B35" s="89">
        <v>49</v>
      </c>
      <c r="C35" s="89">
        <v>49</v>
      </c>
      <c r="D35" s="89">
        <v>39</v>
      </c>
      <c r="E35" s="89">
        <v>39</v>
      </c>
      <c r="F35" s="89">
        <v>24</v>
      </c>
      <c r="G35" s="89">
        <v>23</v>
      </c>
      <c r="H35" s="89">
        <v>59</v>
      </c>
      <c r="I35" s="89">
        <v>57</v>
      </c>
      <c r="J35" s="89">
        <v>2</v>
      </c>
      <c r="K35" s="89">
        <v>2</v>
      </c>
      <c r="L35" s="89">
        <v>5</v>
      </c>
      <c r="M35" s="89">
        <v>5</v>
      </c>
      <c r="N35" s="89">
        <v>27</v>
      </c>
      <c r="O35" s="89">
        <v>27</v>
      </c>
      <c r="P35" s="89">
        <v>7</v>
      </c>
      <c r="Q35" s="89">
        <v>7</v>
      </c>
      <c r="R35" s="89">
        <v>8</v>
      </c>
      <c r="S35" s="89">
        <v>8</v>
      </c>
      <c r="T35" s="89">
        <v>4</v>
      </c>
      <c r="U35" s="89">
        <v>2</v>
      </c>
      <c r="V35" s="97">
        <v>185</v>
      </c>
      <c r="W35" s="91">
        <v>180</v>
      </c>
    </row>
    <row r="36" spans="1:23" ht="13.8" x14ac:dyDescent="0.25">
      <c r="A36" s="92" t="s">
        <v>37</v>
      </c>
      <c r="B36" s="89">
        <v>130</v>
      </c>
      <c r="C36" s="89">
        <v>77</v>
      </c>
      <c r="D36" s="89">
        <v>10</v>
      </c>
      <c r="E36" s="89">
        <v>6</v>
      </c>
      <c r="F36" s="89">
        <v>104</v>
      </c>
      <c r="G36" s="89">
        <v>78</v>
      </c>
      <c r="H36" s="89">
        <v>208</v>
      </c>
      <c r="I36" s="89">
        <v>180</v>
      </c>
      <c r="J36" s="89">
        <v>4</v>
      </c>
      <c r="K36" s="89">
        <v>3</v>
      </c>
      <c r="L36" s="89">
        <v>4</v>
      </c>
      <c r="M36" s="89">
        <v>3</v>
      </c>
      <c r="N36" s="89">
        <v>61</v>
      </c>
      <c r="O36" s="89">
        <v>44</v>
      </c>
      <c r="P36" s="89">
        <v>14</v>
      </c>
      <c r="Q36" s="89">
        <v>13</v>
      </c>
      <c r="R36" s="89">
        <v>13</v>
      </c>
      <c r="S36" s="89">
        <v>13</v>
      </c>
      <c r="T36" s="89">
        <v>6</v>
      </c>
      <c r="U36" s="89">
        <v>4</v>
      </c>
      <c r="V36" s="97">
        <v>544</v>
      </c>
      <c r="W36" s="91">
        <v>415</v>
      </c>
    </row>
    <row r="37" spans="1:23" ht="13.8" x14ac:dyDescent="0.25">
      <c r="A37" s="92" t="s">
        <v>38</v>
      </c>
      <c r="B37" s="89">
        <v>28</v>
      </c>
      <c r="C37" s="89">
        <v>28</v>
      </c>
      <c r="D37" s="89">
        <v>7</v>
      </c>
      <c r="E37" s="89">
        <v>7</v>
      </c>
      <c r="F37" s="89">
        <v>19</v>
      </c>
      <c r="G37" s="89">
        <v>16</v>
      </c>
      <c r="H37" s="89">
        <v>36</v>
      </c>
      <c r="I37" s="89">
        <v>35</v>
      </c>
      <c r="J37" s="89">
        <v>8</v>
      </c>
      <c r="K37" s="89">
        <v>7</v>
      </c>
      <c r="L37" s="89">
        <v>1</v>
      </c>
      <c r="M37" s="89">
        <v>1</v>
      </c>
      <c r="N37" s="89">
        <v>14</v>
      </c>
      <c r="O37" s="89">
        <v>14</v>
      </c>
      <c r="P37" s="89">
        <v>2</v>
      </c>
      <c r="Q37" s="89">
        <v>2</v>
      </c>
      <c r="R37" s="89">
        <v>4</v>
      </c>
      <c r="S37" s="89">
        <v>4</v>
      </c>
      <c r="T37" s="89">
        <v>3</v>
      </c>
      <c r="U37" s="89">
        <v>3</v>
      </c>
      <c r="V37" s="97">
        <v>115</v>
      </c>
      <c r="W37" s="91">
        <v>110</v>
      </c>
    </row>
    <row r="38" spans="1:23" ht="13.8" x14ac:dyDescent="0.25">
      <c r="A38" s="92" t="s">
        <v>39</v>
      </c>
      <c r="B38" s="89">
        <v>8</v>
      </c>
      <c r="C38" s="89">
        <v>7</v>
      </c>
      <c r="D38" s="89">
        <v>3</v>
      </c>
      <c r="E38" s="89">
        <v>3</v>
      </c>
      <c r="F38" s="89">
        <v>4</v>
      </c>
      <c r="G38" s="89">
        <v>4</v>
      </c>
      <c r="H38" s="89">
        <v>13</v>
      </c>
      <c r="I38" s="89">
        <v>13</v>
      </c>
      <c r="J38" s="89"/>
      <c r="K38" s="89"/>
      <c r="L38" s="89"/>
      <c r="M38" s="89"/>
      <c r="N38" s="89">
        <v>12</v>
      </c>
      <c r="O38" s="89">
        <v>12</v>
      </c>
      <c r="P38" s="89">
        <v>1</v>
      </c>
      <c r="Q38" s="89">
        <v>1</v>
      </c>
      <c r="R38" s="89"/>
      <c r="S38" s="89"/>
      <c r="T38" s="89"/>
      <c r="U38" s="89"/>
      <c r="V38" s="97">
        <v>38</v>
      </c>
      <c r="W38" s="91">
        <v>37</v>
      </c>
    </row>
    <row r="39" spans="1:23" ht="13.8" x14ac:dyDescent="0.25">
      <c r="A39" s="92" t="s">
        <v>40</v>
      </c>
      <c r="B39" s="89">
        <v>140</v>
      </c>
      <c r="C39" s="89">
        <v>114</v>
      </c>
      <c r="D39" s="89">
        <v>16</v>
      </c>
      <c r="E39" s="89">
        <v>11</v>
      </c>
      <c r="F39" s="89">
        <v>88</v>
      </c>
      <c r="G39" s="89">
        <v>72</v>
      </c>
      <c r="H39" s="89">
        <v>175</v>
      </c>
      <c r="I39" s="89">
        <v>172</v>
      </c>
      <c r="J39" s="89">
        <v>8</v>
      </c>
      <c r="K39" s="89">
        <v>7</v>
      </c>
      <c r="L39" s="89">
        <v>3</v>
      </c>
      <c r="M39" s="89">
        <v>3</v>
      </c>
      <c r="N39" s="89">
        <v>72</v>
      </c>
      <c r="O39" s="89">
        <v>71</v>
      </c>
      <c r="P39" s="89">
        <v>11</v>
      </c>
      <c r="Q39" s="89">
        <v>11</v>
      </c>
      <c r="R39" s="89">
        <v>20</v>
      </c>
      <c r="S39" s="89">
        <v>20</v>
      </c>
      <c r="T39" s="89">
        <v>29</v>
      </c>
      <c r="U39" s="89">
        <v>29</v>
      </c>
      <c r="V39" s="97">
        <v>546</v>
      </c>
      <c r="W39" s="91">
        <v>499</v>
      </c>
    </row>
    <row r="40" spans="1:23" ht="13.8" x14ac:dyDescent="0.25">
      <c r="A40" s="92" t="s">
        <v>41</v>
      </c>
      <c r="B40" s="89">
        <v>86</v>
      </c>
      <c r="C40" s="89">
        <v>79</v>
      </c>
      <c r="D40" s="89">
        <v>13</v>
      </c>
      <c r="E40" s="89">
        <v>13</v>
      </c>
      <c r="F40" s="89">
        <v>80</v>
      </c>
      <c r="G40" s="89">
        <v>77</v>
      </c>
      <c r="H40" s="89">
        <v>150</v>
      </c>
      <c r="I40" s="89">
        <v>145</v>
      </c>
      <c r="J40" s="89">
        <v>40</v>
      </c>
      <c r="K40" s="89">
        <v>39</v>
      </c>
      <c r="L40" s="89">
        <v>7</v>
      </c>
      <c r="M40" s="89">
        <v>7</v>
      </c>
      <c r="N40" s="89">
        <v>87</v>
      </c>
      <c r="O40" s="89">
        <v>85</v>
      </c>
      <c r="P40" s="89">
        <v>7</v>
      </c>
      <c r="Q40" s="89">
        <v>7</v>
      </c>
      <c r="R40" s="89">
        <v>22</v>
      </c>
      <c r="S40" s="89">
        <v>22</v>
      </c>
      <c r="T40" s="89">
        <v>14</v>
      </c>
      <c r="U40" s="89">
        <v>13</v>
      </c>
      <c r="V40" s="97">
        <v>493</v>
      </c>
      <c r="W40" s="91">
        <v>474</v>
      </c>
    </row>
    <row r="41" spans="1:23" ht="13.8" x14ac:dyDescent="0.25">
      <c r="A41" s="92" t="s">
        <v>42</v>
      </c>
      <c r="B41" s="89">
        <v>9</v>
      </c>
      <c r="C41" s="89">
        <v>9</v>
      </c>
      <c r="D41" s="89">
        <v>4</v>
      </c>
      <c r="E41" s="89">
        <v>4</v>
      </c>
      <c r="F41" s="89">
        <v>5</v>
      </c>
      <c r="G41" s="89">
        <v>5</v>
      </c>
      <c r="H41" s="89">
        <v>15</v>
      </c>
      <c r="I41" s="89">
        <v>15</v>
      </c>
      <c r="J41" s="89">
        <v>4</v>
      </c>
      <c r="K41" s="89">
        <v>4</v>
      </c>
      <c r="L41" s="89"/>
      <c r="M41" s="89"/>
      <c r="N41" s="89">
        <v>6</v>
      </c>
      <c r="O41" s="89">
        <v>6</v>
      </c>
      <c r="P41" s="89">
        <v>2</v>
      </c>
      <c r="Q41" s="89">
        <v>2</v>
      </c>
      <c r="R41" s="89">
        <v>2</v>
      </c>
      <c r="S41" s="89">
        <v>2</v>
      </c>
      <c r="T41" s="89"/>
      <c r="U41" s="89"/>
      <c r="V41" s="97">
        <v>43</v>
      </c>
      <c r="W41" s="91">
        <v>43</v>
      </c>
    </row>
    <row r="42" spans="1:23" ht="13.8" x14ac:dyDescent="0.25">
      <c r="A42" s="92" t="s">
        <v>105</v>
      </c>
      <c r="B42" s="89">
        <v>39</v>
      </c>
      <c r="C42" s="89">
        <v>39</v>
      </c>
      <c r="D42" s="89">
        <v>17</v>
      </c>
      <c r="E42" s="89">
        <v>17</v>
      </c>
      <c r="F42" s="89">
        <v>12</v>
      </c>
      <c r="G42" s="89">
        <v>12</v>
      </c>
      <c r="H42" s="89">
        <v>40</v>
      </c>
      <c r="I42" s="89">
        <v>40</v>
      </c>
      <c r="J42" s="89">
        <v>5</v>
      </c>
      <c r="K42" s="89">
        <v>5</v>
      </c>
      <c r="L42" s="89"/>
      <c r="M42" s="89"/>
      <c r="N42" s="89">
        <v>13</v>
      </c>
      <c r="O42" s="89">
        <v>13</v>
      </c>
      <c r="P42" s="89">
        <v>4</v>
      </c>
      <c r="Q42" s="89">
        <v>4</v>
      </c>
      <c r="R42" s="89">
        <v>5</v>
      </c>
      <c r="S42" s="89">
        <v>5</v>
      </c>
      <c r="T42" s="89">
        <v>20</v>
      </c>
      <c r="U42" s="89">
        <v>19</v>
      </c>
      <c r="V42" s="97">
        <v>138</v>
      </c>
      <c r="W42" s="91">
        <v>137</v>
      </c>
    </row>
    <row r="43" spans="1:23" ht="13.8" x14ac:dyDescent="0.25">
      <c r="A43" s="92" t="s">
        <v>44</v>
      </c>
      <c r="B43" s="89">
        <v>109</v>
      </c>
      <c r="C43" s="89">
        <v>109</v>
      </c>
      <c r="D43" s="89">
        <v>45</v>
      </c>
      <c r="E43" s="89">
        <v>45</v>
      </c>
      <c r="F43" s="89">
        <v>68</v>
      </c>
      <c r="G43" s="89">
        <v>67</v>
      </c>
      <c r="H43" s="89">
        <v>129</v>
      </c>
      <c r="I43" s="89">
        <v>128</v>
      </c>
      <c r="J43" s="89">
        <v>7</v>
      </c>
      <c r="K43" s="89">
        <v>7</v>
      </c>
      <c r="L43" s="89">
        <v>3</v>
      </c>
      <c r="M43" s="89">
        <v>3</v>
      </c>
      <c r="N43" s="89">
        <v>49</v>
      </c>
      <c r="O43" s="89">
        <v>49</v>
      </c>
      <c r="P43" s="89">
        <v>26</v>
      </c>
      <c r="Q43" s="89">
        <v>26</v>
      </c>
      <c r="R43" s="89">
        <v>14</v>
      </c>
      <c r="S43" s="89">
        <v>13</v>
      </c>
      <c r="T43" s="89">
        <v>24</v>
      </c>
      <c r="U43" s="89">
        <v>24</v>
      </c>
      <c r="V43" s="97">
        <v>429</v>
      </c>
      <c r="W43" s="91">
        <v>426</v>
      </c>
    </row>
    <row r="44" spans="1:23" ht="13.8" x14ac:dyDescent="0.25">
      <c r="A44" s="92" t="s">
        <v>45</v>
      </c>
      <c r="B44" s="89">
        <v>57</v>
      </c>
      <c r="C44" s="89">
        <v>57</v>
      </c>
      <c r="D44" s="89">
        <v>32</v>
      </c>
      <c r="E44" s="89">
        <v>32</v>
      </c>
      <c r="F44" s="89">
        <v>33</v>
      </c>
      <c r="G44" s="89">
        <v>32</v>
      </c>
      <c r="H44" s="89">
        <v>69</v>
      </c>
      <c r="I44" s="89">
        <v>68</v>
      </c>
      <c r="J44" s="89">
        <v>18</v>
      </c>
      <c r="K44" s="89">
        <v>17</v>
      </c>
      <c r="L44" s="89">
        <v>7</v>
      </c>
      <c r="M44" s="89">
        <v>7</v>
      </c>
      <c r="N44" s="89"/>
      <c r="O44" s="89"/>
      <c r="P44" s="89"/>
      <c r="Q44" s="89"/>
      <c r="R44" s="89">
        <v>10</v>
      </c>
      <c r="S44" s="89">
        <v>10</v>
      </c>
      <c r="T44" s="89">
        <v>19</v>
      </c>
      <c r="U44" s="89">
        <v>16</v>
      </c>
      <c r="V44" s="97">
        <v>213</v>
      </c>
      <c r="W44" s="91">
        <v>207</v>
      </c>
    </row>
    <row r="45" spans="1:23" ht="14.4" thickBot="1" x14ac:dyDescent="0.3">
      <c r="A45" s="93" t="s">
        <v>26</v>
      </c>
      <c r="B45" s="94">
        <v>1411</v>
      </c>
      <c r="C45" s="94">
        <v>1220</v>
      </c>
      <c r="D45" s="94">
        <v>418</v>
      </c>
      <c r="E45" s="94">
        <v>379</v>
      </c>
      <c r="F45" s="94">
        <v>927</v>
      </c>
      <c r="G45" s="94">
        <v>729</v>
      </c>
      <c r="H45" s="94">
        <v>2051</v>
      </c>
      <c r="I45" s="94">
        <v>1845</v>
      </c>
      <c r="J45" s="94">
        <v>656</v>
      </c>
      <c r="K45" s="94">
        <v>556</v>
      </c>
      <c r="L45" s="94">
        <v>104</v>
      </c>
      <c r="M45" s="94">
        <v>92</v>
      </c>
      <c r="N45" s="94">
        <v>849</v>
      </c>
      <c r="O45" s="94">
        <v>730</v>
      </c>
      <c r="P45" s="94">
        <v>85</v>
      </c>
      <c r="Q45" s="94">
        <v>82</v>
      </c>
      <c r="R45" s="94">
        <v>252</v>
      </c>
      <c r="S45" s="94">
        <v>216</v>
      </c>
      <c r="T45" s="94">
        <v>219</v>
      </c>
      <c r="U45" s="94">
        <v>186</v>
      </c>
      <c r="V45" s="94">
        <v>6554</v>
      </c>
      <c r="W45" s="95">
        <v>5656</v>
      </c>
    </row>
    <row r="47" spans="1:23" x14ac:dyDescent="0.25">
      <c r="A47" s="683" t="s">
        <v>483</v>
      </c>
      <c r="B47" s="683"/>
      <c r="C47" s="683"/>
      <c r="D47" s="683"/>
      <c r="E47" s="683"/>
      <c r="F47" s="683"/>
      <c r="G47" s="683"/>
      <c r="H47" s="683"/>
      <c r="I47" s="683"/>
      <c r="J47" s="683"/>
      <c r="K47" s="683"/>
      <c r="L47" s="683"/>
      <c r="M47" s="683"/>
      <c r="N47" s="683"/>
      <c r="O47" s="683"/>
      <c r="P47" s="683"/>
      <c r="Q47" s="683"/>
      <c r="R47" s="683"/>
      <c r="S47" s="683"/>
      <c r="T47" s="683"/>
      <c r="U47" s="683"/>
      <c r="V47" s="683"/>
      <c r="W47" s="683"/>
    </row>
    <row r="48" spans="1:23" ht="13.8" x14ac:dyDescent="0.25">
      <c r="O48"/>
      <c r="P48"/>
      <c r="Q48"/>
      <c r="R48"/>
      <c r="S48"/>
      <c r="T48"/>
      <c r="U48"/>
      <c r="V48"/>
      <c r="W48"/>
    </row>
    <row r="49" spans="1:23" ht="13.8" x14ac:dyDescent="0.25">
      <c r="O49"/>
      <c r="P49"/>
      <c r="Q49"/>
      <c r="R49"/>
      <c r="S49"/>
      <c r="T49"/>
      <c r="U49"/>
      <c r="V49"/>
      <c r="W49"/>
    </row>
    <row r="50" spans="1:23" ht="13.8" x14ac:dyDescent="0.25">
      <c r="O50"/>
      <c r="P50"/>
      <c r="Q50"/>
      <c r="R50"/>
      <c r="S50"/>
      <c r="T50"/>
      <c r="U50"/>
      <c r="V50"/>
      <c r="W50"/>
    </row>
    <row r="51" spans="1:23" ht="13.8" x14ac:dyDescent="0.25">
      <c r="O51"/>
      <c r="P51"/>
      <c r="Q51"/>
      <c r="R51"/>
      <c r="S51"/>
      <c r="T51"/>
      <c r="U51"/>
      <c r="V51"/>
      <c r="W51"/>
    </row>
    <row r="52" spans="1:23" ht="13.8" x14ac:dyDescent="0.25">
      <c r="O52"/>
      <c r="P52" s="2"/>
      <c r="Q52"/>
      <c r="R52"/>
      <c r="S52"/>
      <c r="T52"/>
      <c r="U52"/>
      <c r="V52"/>
      <c r="W52"/>
    </row>
    <row r="59" spans="1:23" s="26" customFormat="1" ht="45" customHeight="1" x14ac:dyDescent="0.25">
      <c r="A59" s="682" t="s">
        <v>484</v>
      </c>
      <c r="B59" s="682"/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</row>
    <row r="60" spans="1:23" customFormat="1" ht="14.4" thickBot="1" x14ac:dyDescent="0.3"/>
    <row r="61" spans="1:23" customFormat="1" ht="42.6" thickTop="1" thickBot="1" x14ac:dyDescent="0.3">
      <c r="A61" s="33" t="s">
        <v>0</v>
      </c>
      <c r="B61" s="34" t="s">
        <v>28</v>
      </c>
      <c r="C61" s="34" t="s">
        <v>29</v>
      </c>
      <c r="D61" s="34" t="s">
        <v>30</v>
      </c>
      <c r="E61" s="34" t="s">
        <v>48</v>
      </c>
      <c r="F61" s="34" t="s">
        <v>49</v>
      </c>
      <c r="G61" s="34" t="s">
        <v>31</v>
      </c>
      <c r="H61" s="34" t="s">
        <v>46</v>
      </c>
      <c r="I61" s="34" t="s">
        <v>32</v>
      </c>
      <c r="J61" s="34" t="s">
        <v>33</v>
      </c>
      <c r="K61" s="34" t="s">
        <v>34</v>
      </c>
      <c r="L61" s="34" t="s">
        <v>35</v>
      </c>
      <c r="M61" s="34" t="s">
        <v>36</v>
      </c>
      <c r="N61" s="34" t="s">
        <v>37</v>
      </c>
      <c r="O61" s="34" t="s">
        <v>38</v>
      </c>
      <c r="P61" s="34" t="s">
        <v>39</v>
      </c>
      <c r="Q61" s="34" t="s">
        <v>40</v>
      </c>
      <c r="R61" s="34" t="s">
        <v>41</v>
      </c>
      <c r="S61" s="34" t="s">
        <v>42</v>
      </c>
      <c r="T61" s="34" t="s">
        <v>43</v>
      </c>
      <c r="U61" s="34" t="s">
        <v>44</v>
      </c>
      <c r="V61" s="34" t="s">
        <v>45</v>
      </c>
      <c r="W61" s="237" t="s">
        <v>26</v>
      </c>
    </row>
    <row r="62" spans="1:23" customFormat="1" ht="14.4" thickTop="1" x14ac:dyDescent="0.25">
      <c r="A62" s="86" t="s">
        <v>7</v>
      </c>
      <c r="B62" s="87">
        <v>3.4854249586836787</v>
      </c>
      <c r="C62" s="87">
        <v>2.4176196117302902</v>
      </c>
      <c r="D62" s="87">
        <v>1.9536036172323468</v>
      </c>
      <c r="E62" s="87">
        <v>2.2433596554199569</v>
      </c>
      <c r="F62" s="87">
        <v>1.4755628349988748</v>
      </c>
      <c r="G62" s="87">
        <v>1.4168872424704764</v>
      </c>
      <c r="H62" s="87">
        <v>3.1626869522517498</v>
      </c>
      <c r="I62" s="87">
        <v>3.0293152101258154</v>
      </c>
      <c r="J62" s="87">
        <v>2.2978474350953841</v>
      </c>
      <c r="K62" s="87">
        <v>2.9516378204998017</v>
      </c>
      <c r="L62" s="87">
        <v>2.8886639582553393</v>
      </c>
      <c r="M62" s="87">
        <v>3.2705127897073627</v>
      </c>
      <c r="N62" s="87">
        <v>2.2686029367239526</v>
      </c>
      <c r="O62" s="87">
        <v>2.1857718741120302</v>
      </c>
      <c r="P62" s="87">
        <v>2.7183700653088407</v>
      </c>
      <c r="Q62" s="87">
        <v>2.4892163591299123</v>
      </c>
      <c r="R62" s="87">
        <v>2.1861940826844024</v>
      </c>
      <c r="S62" s="87">
        <v>1.6509823344890209</v>
      </c>
      <c r="T62" s="87">
        <v>2.0960969063222046</v>
      </c>
      <c r="U62" s="87">
        <v>2.2549990121449279</v>
      </c>
      <c r="V62" s="87">
        <v>3.5848064581860624</v>
      </c>
      <c r="W62" s="88">
        <v>2.3819888688697906</v>
      </c>
    </row>
    <row r="63" spans="1:23" customFormat="1" ht="13.8" x14ac:dyDescent="0.25">
      <c r="A63" s="31" t="s">
        <v>8</v>
      </c>
      <c r="B63" s="30">
        <v>0.49123439015004877</v>
      </c>
      <c r="C63" s="30">
        <v>0</v>
      </c>
      <c r="D63" s="30">
        <v>0.44081312388832439</v>
      </c>
      <c r="E63" s="30">
        <v>1.1216798277099784</v>
      </c>
      <c r="F63" s="30">
        <v>0.9222267718742968</v>
      </c>
      <c r="G63" s="30">
        <v>0.61603793150890274</v>
      </c>
      <c r="H63" s="30">
        <v>1.16520045609275</v>
      </c>
      <c r="I63" s="30">
        <v>1.8439309974678877</v>
      </c>
      <c r="J63" s="30">
        <v>1.0137562213656108</v>
      </c>
      <c r="K63" s="30">
        <v>0.83945662784856745</v>
      </c>
      <c r="L63" s="30">
        <v>0.92437246664170858</v>
      </c>
      <c r="M63" s="30">
        <v>2.6030611999711661</v>
      </c>
      <c r="N63" s="30">
        <v>0.17450791820953482</v>
      </c>
      <c r="O63" s="30">
        <v>0.54644296852800756</v>
      </c>
      <c r="P63" s="30">
        <v>1.0193887744908154</v>
      </c>
      <c r="Q63" s="30">
        <v>0.28448186961484712</v>
      </c>
      <c r="R63" s="30">
        <v>0.33047119854531659</v>
      </c>
      <c r="S63" s="30">
        <v>0.73376992643956496</v>
      </c>
      <c r="T63" s="30">
        <v>0.91368326685839685</v>
      </c>
      <c r="U63" s="30">
        <v>0.93096289492221795</v>
      </c>
      <c r="V63" s="30">
        <v>2.0125229238939299</v>
      </c>
      <c r="W63" s="35">
        <v>0.70564943103300681</v>
      </c>
    </row>
    <row r="64" spans="1:23" customFormat="1" ht="13.8" x14ac:dyDescent="0.25">
      <c r="A64" s="31" t="s">
        <v>9</v>
      </c>
      <c r="B64" s="30">
        <v>2.1286823573168778</v>
      </c>
      <c r="C64" s="30">
        <v>0.80587320391009676</v>
      </c>
      <c r="D64" s="30">
        <v>1.6831046548463293</v>
      </c>
      <c r="E64" s="30">
        <v>3.1780928451782726</v>
      </c>
      <c r="F64" s="30">
        <v>0</v>
      </c>
      <c r="G64" s="30">
        <v>1.0267298858481713</v>
      </c>
      <c r="H64" s="30">
        <v>2.3304009121855001</v>
      </c>
      <c r="I64" s="30">
        <v>2.2390590683538636</v>
      </c>
      <c r="J64" s="30">
        <v>1.0588120534263046</v>
      </c>
      <c r="K64" s="30">
        <v>0.97485285814672351</v>
      </c>
      <c r="L64" s="30">
        <v>2.0798380499438447</v>
      </c>
      <c r="M64" s="30">
        <v>1.6018838153668715</v>
      </c>
      <c r="N64" s="30">
        <v>1.8148823493791619</v>
      </c>
      <c r="O64" s="30">
        <v>1.483202343147449</v>
      </c>
      <c r="P64" s="30">
        <v>1.3591850326544204</v>
      </c>
      <c r="Q64" s="30">
        <v>1.5646502828816591</v>
      </c>
      <c r="R64" s="30">
        <v>2.0336689141250255</v>
      </c>
      <c r="S64" s="30">
        <v>0.91721240804945614</v>
      </c>
      <c r="T64" s="30">
        <v>0.64495289425298596</v>
      </c>
      <c r="U64" s="30">
        <v>1.4067883745491294</v>
      </c>
      <c r="V64" s="30">
        <v>2.0754142652656151</v>
      </c>
      <c r="W64" s="35">
        <v>1.564921106621046</v>
      </c>
    </row>
    <row r="65" spans="1:23" customFormat="1" ht="27.6" x14ac:dyDescent="0.25">
      <c r="A65" s="31" t="s">
        <v>10</v>
      </c>
      <c r="B65" s="30">
        <v>4.1637962593670794</v>
      </c>
      <c r="C65" s="30">
        <v>4.8352392234605803</v>
      </c>
      <c r="D65" s="30">
        <v>2.3443243406788161</v>
      </c>
      <c r="E65" s="30">
        <v>3.3650394831299355</v>
      </c>
      <c r="F65" s="30">
        <v>1.6600081893737344</v>
      </c>
      <c r="G65" s="30">
        <v>2.6284285077713188</v>
      </c>
      <c r="H65" s="30">
        <v>8.4893176086757496</v>
      </c>
      <c r="I65" s="30">
        <v>6.5196131696186024</v>
      </c>
      <c r="J65" s="30">
        <v>4.0775528014927902</v>
      </c>
      <c r="K65" s="30">
        <v>4.3868378616602559</v>
      </c>
      <c r="L65" s="30">
        <v>4.6218623332085427</v>
      </c>
      <c r="M65" s="30">
        <v>3.9379643794435593</v>
      </c>
      <c r="N65" s="30">
        <v>3.6297646987583239</v>
      </c>
      <c r="O65" s="30">
        <v>2.8102781238583243</v>
      </c>
      <c r="P65" s="30">
        <v>4.4173513561268667</v>
      </c>
      <c r="Q65" s="30">
        <v>3.11152044891239</v>
      </c>
      <c r="R65" s="30">
        <v>3.8131292139844226</v>
      </c>
      <c r="S65" s="30">
        <v>2.7516372241483684</v>
      </c>
      <c r="T65" s="30">
        <v>2.1498429808432866</v>
      </c>
      <c r="U65" s="30">
        <v>2.6687602987770251</v>
      </c>
      <c r="V65" s="30">
        <v>4.3395025546462866</v>
      </c>
      <c r="W65" s="35">
        <v>3.4624090503557343</v>
      </c>
    </row>
    <row r="66" spans="1:23" customFormat="1" ht="27.6" x14ac:dyDescent="0.25">
      <c r="A66" s="31" t="s">
        <v>11</v>
      </c>
      <c r="B66" s="30">
        <v>3.391856503417003</v>
      </c>
      <c r="C66" s="30">
        <v>4.8352392234605803</v>
      </c>
      <c r="D66" s="30">
        <v>1.3124208915766022</v>
      </c>
      <c r="E66" s="30">
        <v>0.37389327590332616</v>
      </c>
      <c r="F66" s="30">
        <v>1.4755628349988748</v>
      </c>
      <c r="G66" s="30">
        <v>1.3758180470365495</v>
      </c>
      <c r="H66" s="30">
        <v>1.5813434761258749</v>
      </c>
      <c r="I66" s="30">
        <v>0.7902561417719518</v>
      </c>
      <c r="J66" s="30">
        <v>2.6357661755505881</v>
      </c>
      <c r="K66" s="30">
        <v>1.2727245648026668</v>
      </c>
      <c r="L66" s="30">
        <v>0.69327934998128149</v>
      </c>
      <c r="M66" s="30">
        <v>0.13349031794723928</v>
      </c>
      <c r="N66" s="30">
        <v>6.9803167283813916E-2</v>
      </c>
      <c r="O66" s="30">
        <v>0.62450624974629432</v>
      </c>
      <c r="P66" s="30">
        <v>0</v>
      </c>
      <c r="Q66" s="30">
        <v>0.14224093480742356</v>
      </c>
      <c r="R66" s="30">
        <v>1.0168344570625127</v>
      </c>
      <c r="S66" s="30">
        <v>0.73376992643956496</v>
      </c>
      <c r="T66" s="30">
        <v>0.26873037260541083</v>
      </c>
      <c r="U66" s="30">
        <v>0.14481645032123391</v>
      </c>
      <c r="V66" s="30">
        <v>1.1320441446903355</v>
      </c>
      <c r="W66" s="35">
        <v>1.107430686023092</v>
      </c>
    </row>
    <row r="67" spans="1:23" customFormat="1" ht="13.8" x14ac:dyDescent="0.25">
      <c r="A67" s="31" t="s">
        <v>12</v>
      </c>
      <c r="B67" s="30">
        <v>0.35088170725003481</v>
      </c>
      <c r="C67" s="30">
        <v>0</v>
      </c>
      <c r="D67" s="30">
        <v>6.0110880530226056E-2</v>
      </c>
      <c r="E67" s="30">
        <v>0.37389327590332616</v>
      </c>
      <c r="F67" s="30">
        <v>0</v>
      </c>
      <c r="G67" s="30">
        <v>0.45176114977319537</v>
      </c>
      <c r="H67" s="30">
        <v>1.4981148721192499</v>
      </c>
      <c r="I67" s="30">
        <v>0.19756403544298795</v>
      </c>
      <c r="J67" s="30">
        <v>9.0111664121387616E-2</v>
      </c>
      <c r="K67" s="30">
        <v>0.10831698423852483</v>
      </c>
      <c r="L67" s="30">
        <v>0</v>
      </c>
      <c r="M67" s="30">
        <v>0.33372579486809822</v>
      </c>
      <c r="N67" s="30">
        <v>6.9803167283813916E-2</v>
      </c>
      <c r="O67" s="30">
        <v>7.806328121828679E-2</v>
      </c>
      <c r="P67" s="30">
        <v>0</v>
      </c>
      <c r="Q67" s="30">
        <v>5.3340350552783827E-2</v>
      </c>
      <c r="R67" s="30">
        <v>0.17794602998593972</v>
      </c>
      <c r="S67" s="30">
        <v>0</v>
      </c>
      <c r="T67" s="30">
        <v>0</v>
      </c>
      <c r="U67" s="30">
        <v>6.206419299481454E-2</v>
      </c>
      <c r="V67" s="30">
        <v>0.4402393896017972</v>
      </c>
      <c r="W67" s="35">
        <v>0.17556827949146581</v>
      </c>
    </row>
    <row r="68" spans="1:23" customFormat="1" ht="13.8" x14ac:dyDescent="0.25">
      <c r="A68" s="31" t="s">
        <v>13</v>
      </c>
      <c r="B68" s="30">
        <v>1.9883296744168639</v>
      </c>
      <c r="C68" s="30">
        <v>2.4176196117302902</v>
      </c>
      <c r="D68" s="30">
        <v>1.6630676946695875</v>
      </c>
      <c r="E68" s="30">
        <v>1.8694663795166309</v>
      </c>
      <c r="F68" s="30">
        <v>1.1066721262491561</v>
      </c>
      <c r="G68" s="30">
        <v>0.98566069041424442</v>
      </c>
      <c r="H68" s="30">
        <v>2.7465439322186249</v>
      </c>
      <c r="I68" s="30">
        <v>1.7780763189868916</v>
      </c>
      <c r="J68" s="30">
        <v>1.4643145419725487</v>
      </c>
      <c r="K68" s="30">
        <v>1.3810415490411916</v>
      </c>
      <c r="L68" s="30">
        <v>1.6176518166229901</v>
      </c>
      <c r="M68" s="30">
        <v>1.8021192922877305</v>
      </c>
      <c r="N68" s="30">
        <v>1.0644983010781621</v>
      </c>
      <c r="O68" s="30">
        <v>1.0928859370560151</v>
      </c>
      <c r="P68" s="30">
        <v>4.0775550979632618</v>
      </c>
      <c r="Q68" s="30">
        <v>1.2801684132668121</v>
      </c>
      <c r="R68" s="30">
        <v>2.2116149441109649</v>
      </c>
      <c r="S68" s="30">
        <v>1.1006548896593473</v>
      </c>
      <c r="T68" s="30">
        <v>0.69869896877406823</v>
      </c>
      <c r="U68" s="30">
        <v>1.0137151522486374</v>
      </c>
      <c r="V68" s="30">
        <v>0</v>
      </c>
      <c r="W68" s="35">
        <v>1.4332448970024467</v>
      </c>
    </row>
    <row r="69" spans="1:23" customFormat="1" ht="13.8" x14ac:dyDescent="0.25">
      <c r="A69" s="31" t="s">
        <v>14</v>
      </c>
      <c r="B69" s="30">
        <v>7.0176341450006952E-2</v>
      </c>
      <c r="C69" s="30">
        <v>0</v>
      </c>
      <c r="D69" s="30">
        <v>2.003696017674202E-2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0.11263958015173453</v>
      </c>
      <c r="K69" s="30">
        <v>2.7079246059631207E-2</v>
      </c>
      <c r="L69" s="30">
        <v>0</v>
      </c>
      <c r="M69" s="30">
        <v>0.46721611281533754</v>
      </c>
      <c r="N69" s="30">
        <v>0.24431108549334873</v>
      </c>
      <c r="O69" s="30">
        <v>0.15612656243657358</v>
      </c>
      <c r="P69" s="30">
        <v>0.33979625816360509</v>
      </c>
      <c r="Q69" s="30">
        <v>0.19558128536020739</v>
      </c>
      <c r="R69" s="30">
        <v>0.17794602998593972</v>
      </c>
      <c r="S69" s="30">
        <v>0.36688496321978248</v>
      </c>
      <c r="T69" s="30">
        <v>0.21498429808432867</v>
      </c>
      <c r="U69" s="30">
        <v>0.53788967262172604</v>
      </c>
      <c r="V69" s="30">
        <v>0</v>
      </c>
      <c r="W69" s="35">
        <v>0.14349330535360186</v>
      </c>
    </row>
    <row r="70" spans="1:23" customFormat="1" ht="27.6" x14ac:dyDescent="0.25">
      <c r="A70" s="31" t="s">
        <v>15</v>
      </c>
      <c r="B70" s="30">
        <v>0.81872398358341447</v>
      </c>
      <c r="C70" s="30">
        <v>1.6117464078201935</v>
      </c>
      <c r="D70" s="30">
        <v>0.64118272565574463</v>
      </c>
      <c r="E70" s="30">
        <v>0.93473318975831543</v>
      </c>
      <c r="F70" s="30">
        <v>0.55333606312457806</v>
      </c>
      <c r="G70" s="30">
        <v>0.30801896575445137</v>
      </c>
      <c r="H70" s="30">
        <v>0.74905743605962494</v>
      </c>
      <c r="I70" s="30">
        <v>0.46098274936697192</v>
      </c>
      <c r="J70" s="30">
        <v>0.20275124427312216</v>
      </c>
      <c r="K70" s="30">
        <v>8.1237738178893626E-2</v>
      </c>
      <c r="L70" s="30">
        <v>0.23109311666042714</v>
      </c>
      <c r="M70" s="30">
        <v>0.53396127178895714</v>
      </c>
      <c r="N70" s="30">
        <v>0.22686029367239524</v>
      </c>
      <c r="O70" s="30">
        <v>0.31225312487314716</v>
      </c>
      <c r="P70" s="30">
        <v>0</v>
      </c>
      <c r="Q70" s="30">
        <v>0.35560233701855887</v>
      </c>
      <c r="R70" s="30">
        <v>0.55925895138438197</v>
      </c>
      <c r="S70" s="30">
        <v>0.36688496321978248</v>
      </c>
      <c r="T70" s="30">
        <v>0.26873037260541083</v>
      </c>
      <c r="U70" s="30">
        <v>0.28963290064246783</v>
      </c>
      <c r="V70" s="30">
        <v>0.62891341371685305</v>
      </c>
      <c r="W70" s="35">
        <v>0.42541544646009022</v>
      </c>
    </row>
    <row r="71" spans="1:23" customFormat="1" ht="13.8" x14ac:dyDescent="0.25">
      <c r="A71" s="31" t="s">
        <v>16</v>
      </c>
      <c r="B71" s="30">
        <v>0.21052902435002088</v>
      </c>
      <c r="C71" s="30">
        <v>0.80587320391009676</v>
      </c>
      <c r="D71" s="30">
        <v>0.23042504203253319</v>
      </c>
      <c r="E71" s="30">
        <v>0.74778655180665232</v>
      </c>
      <c r="F71" s="30">
        <v>0.18444535437485934</v>
      </c>
      <c r="G71" s="30">
        <v>0.22588057488659768</v>
      </c>
      <c r="H71" s="30">
        <v>0.83228604006624995</v>
      </c>
      <c r="I71" s="30">
        <v>0.59269210632896385</v>
      </c>
      <c r="J71" s="30">
        <v>0.42803040457659125</v>
      </c>
      <c r="K71" s="30">
        <v>0.3249509527155745</v>
      </c>
      <c r="L71" s="30">
        <v>0.11554655833021357</v>
      </c>
      <c r="M71" s="30">
        <v>0.26698063589447857</v>
      </c>
      <c r="N71" s="30">
        <v>0.10470475092572087</v>
      </c>
      <c r="O71" s="30">
        <v>0.23418984365486037</v>
      </c>
      <c r="P71" s="30">
        <v>0</v>
      </c>
      <c r="Q71" s="30">
        <v>0.51562338867691038</v>
      </c>
      <c r="R71" s="30">
        <v>0.35589205997187945</v>
      </c>
      <c r="S71" s="30">
        <v>0</v>
      </c>
      <c r="T71" s="30">
        <v>1.0749214904216433</v>
      </c>
      <c r="U71" s="30">
        <v>0.49651354395851632</v>
      </c>
      <c r="V71" s="30">
        <v>1.1949354860620209</v>
      </c>
      <c r="W71" s="35">
        <v>0.36970628085222129</v>
      </c>
    </row>
    <row r="72" spans="1:23" customFormat="1" ht="14.4" thickBot="1" x14ac:dyDescent="0.3">
      <c r="A72" s="32" t="s">
        <v>17</v>
      </c>
      <c r="B72" s="36">
        <v>16.608400809834979</v>
      </c>
      <c r="C72" s="36">
        <v>17.729210486022129</v>
      </c>
      <c r="D72" s="36">
        <v>9.9082768073989289</v>
      </c>
      <c r="E72" s="36">
        <v>13.086264656616414</v>
      </c>
      <c r="F72" s="36">
        <v>6.4555874031200773</v>
      </c>
      <c r="G72" s="36">
        <v>8.4191850639550037</v>
      </c>
      <c r="H72" s="36">
        <v>21.389751229702625</v>
      </c>
      <c r="I72" s="36">
        <v>15.607558799996047</v>
      </c>
      <c r="J72" s="36">
        <v>12.367825900660449</v>
      </c>
      <c r="K72" s="36">
        <v>11.508679575343264</v>
      </c>
      <c r="L72" s="36">
        <v>12.247935183002639</v>
      </c>
      <c r="M72" s="36">
        <v>12.347854410119634</v>
      </c>
      <c r="N72" s="36">
        <v>9.493230750598693</v>
      </c>
      <c r="O72" s="36">
        <v>8.9772773401029813</v>
      </c>
      <c r="P72" s="36">
        <v>12.912257810216994</v>
      </c>
      <c r="Q72" s="36">
        <v>9.7079438006066585</v>
      </c>
      <c r="R72" s="36">
        <v>12.532484683295468</v>
      </c>
      <c r="S72" s="36">
        <v>7.8880267092253229</v>
      </c>
      <c r="T72" s="36">
        <v>7.4169582839093398</v>
      </c>
      <c r="U72" s="36">
        <v>8.8751795982584785</v>
      </c>
      <c r="V72" s="36">
        <v>13.39585571216897</v>
      </c>
      <c r="W72" s="37">
        <v>11.06417792102949</v>
      </c>
    </row>
    <row r="73" spans="1:23" customFormat="1" ht="14.4" thickTop="1" x14ac:dyDescent="0.25">
      <c r="A73" s="683" t="s">
        <v>463</v>
      </c>
      <c r="B73" s="683"/>
      <c r="C73" s="683"/>
      <c r="D73" s="683"/>
      <c r="E73" s="683"/>
      <c r="F73" s="683"/>
      <c r="G73" s="683"/>
      <c r="H73" s="683"/>
      <c r="I73" s="683"/>
      <c r="J73" s="683"/>
      <c r="K73" s="683"/>
      <c r="L73" s="683"/>
      <c r="M73" s="683"/>
      <c r="N73" s="683"/>
      <c r="O73" s="683"/>
      <c r="P73" s="683"/>
      <c r="Q73" s="683"/>
      <c r="R73" s="683"/>
      <c r="S73" s="683"/>
      <c r="T73" s="683"/>
      <c r="U73" s="683"/>
      <c r="V73" s="683"/>
      <c r="W73" s="683"/>
    </row>
  </sheetData>
  <mergeCells count="24">
    <mergeCell ref="P22:Q22"/>
    <mergeCell ref="R22:S22"/>
    <mergeCell ref="T22:U22"/>
    <mergeCell ref="B22:C22"/>
    <mergeCell ref="D22:E22"/>
    <mergeCell ref="F22:G22"/>
    <mergeCell ref="H22:I22"/>
    <mergeCell ref="J22:K22"/>
    <mergeCell ref="A59:M59"/>
    <mergeCell ref="A73:W73"/>
    <mergeCell ref="A1:G1"/>
    <mergeCell ref="A3:A5"/>
    <mergeCell ref="B3:E3"/>
    <mergeCell ref="F3:F5"/>
    <mergeCell ref="G3:G5"/>
    <mergeCell ref="B4:B5"/>
    <mergeCell ref="C4:D4"/>
    <mergeCell ref="E4:E5"/>
    <mergeCell ref="A47:W47"/>
    <mergeCell ref="V22:V23"/>
    <mergeCell ref="W22:W23"/>
    <mergeCell ref="A22:A23"/>
    <mergeCell ref="L22:M22"/>
    <mergeCell ref="N22:O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8"/>
  <sheetViews>
    <sheetView workbookViewId="0">
      <selection activeCell="B196" sqref="B196:I217"/>
    </sheetView>
  </sheetViews>
  <sheetFormatPr defaultColWidth="8.69921875" defaultRowHeight="13.8" x14ac:dyDescent="0.25"/>
  <cols>
    <col min="1" max="1" width="17.69921875" customWidth="1"/>
    <col min="2" max="2" width="13.5" customWidth="1"/>
    <col min="3" max="3" width="11.296875" customWidth="1"/>
    <col min="5" max="5" width="9.796875" customWidth="1"/>
    <col min="6" max="6" width="11.19921875" customWidth="1"/>
  </cols>
  <sheetData>
    <row r="1" spans="1:13" ht="14.25" customHeight="1" x14ac:dyDescent="0.25">
      <c r="A1" s="157" t="s">
        <v>184</v>
      </c>
      <c r="B1" s="158"/>
      <c r="C1" s="158"/>
      <c r="D1" s="158"/>
      <c r="E1" s="158"/>
      <c r="F1" s="158"/>
      <c r="G1" s="158"/>
      <c r="H1" s="158"/>
      <c r="I1" s="158"/>
      <c r="J1" s="158"/>
      <c r="K1" s="107"/>
      <c r="L1" s="107"/>
      <c r="M1" s="107"/>
    </row>
    <row r="2" spans="1:1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7"/>
      <c r="M2" s="107"/>
    </row>
    <row r="3" spans="1:13" ht="14.4" thickBot="1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5" thickTop="1" thickBot="1" x14ac:dyDescent="0.3">
      <c r="A4" s="680" t="s">
        <v>27</v>
      </c>
      <c r="B4" s="703" t="s">
        <v>138</v>
      </c>
      <c r="C4" s="704"/>
      <c r="D4" s="705"/>
      <c r="E4" s="680" t="s">
        <v>103</v>
      </c>
      <c r="F4" s="703" t="s">
        <v>139</v>
      </c>
      <c r="G4" s="704"/>
      <c r="H4" s="705"/>
      <c r="I4" s="680" t="s">
        <v>103</v>
      </c>
      <c r="J4" s="703" t="s">
        <v>103</v>
      </c>
      <c r="K4" s="704"/>
      <c r="L4" s="705"/>
      <c r="M4" s="680" t="s">
        <v>103</v>
      </c>
    </row>
    <row r="5" spans="1:13" ht="37.200000000000003" thickTop="1" thickBot="1" x14ac:dyDescent="0.3">
      <c r="A5" s="681"/>
      <c r="B5" s="109" t="s">
        <v>140</v>
      </c>
      <c r="C5" s="109" t="s">
        <v>141</v>
      </c>
      <c r="D5" s="109" t="s">
        <v>142</v>
      </c>
      <c r="E5" s="706"/>
      <c r="F5" s="109" t="s">
        <v>140</v>
      </c>
      <c r="G5" s="109" t="s">
        <v>141</v>
      </c>
      <c r="H5" s="109" t="s">
        <v>142</v>
      </c>
      <c r="I5" s="706"/>
      <c r="J5" s="109" t="s">
        <v>140</v>
      </c>
      <c r="K5" s="109" t="s">
        <v>141</v>
      </c>
      <c r="L5" s="109" t="s">
        <v>142</v>
      </c>
      <c r="M5" s="706"/>
    </row>
    <row r="6" spans="1:13" ht="14.4" thickTop="1" x14ac:dyDescent="0.25">
      <c r="A6" s="110" t="s">
        <v>28</v>
      </c>
      <c r="B6" s="111">
        <v>963</v>
      </c>
      <c r="C6" s="111">
        <v>222</v>
      </c>
      <c r="D6" s="111"/>
      <c r="E6" s="112">
        <v>1185</v>
      </c>
      <c r="F6" s="113">
        <v>8767</v>
      </c>
      <c r="G6" s="111">
        <v>1883</v>
      </c>
      <c r="H6" s="111"/>
      <c r="I6" s="112">
        <v>10650</v>
      </c>
      <c r="J6" s="111">
        <v>9730</v>
      </c>
      <c r="K6" s="111">
        <v>2105</v>
      </c>
      <c r="L6" s="111"/>
      <c r="M6" s="112">
        <v>11835</v>
      </c>
    </row>
    <row r="7" spans="1:13" ht="14.4" x14ac:dyDescent="0.3">
      <c r="A7" s="114" t="s">
        <v>29</v>
      </c>
      <c r="B7" s="115">
        <v>29</v>
      </c>
      <c r="C7" s="116">
        <v>1</v>
      </c>
      <c r="D7" s="116"/>
      <c r="E7" s="117">
        <v>30</v>
      </c>
      <c r="F7" s="118">
        <v>202</v>
      </c>
      <c r="G7" s="116">
        <v>52</v>
      </c>
      <c r="H7" s="116"/>
      <c r="I7" s="117">
        <v>254</v>
      </c>
      <c r="J7" s="116">
        <v>231</v>
      </c>
      <c r="K7" s="116">
        <v>53</v>
      </c>
      <c r="L7" s="116"/>
      <c r="M7" s="117">
        <v>284</v>
      </c>
    </row>
    <row r="8" spans="1:13" x14ac:dyDescent="0.25">
      <c r="A8" s="114" t="s">
        <v>30</v>
      </c>
      <c r="B8" s="119">
        <v>2849</v>
      </c>
      <c r="C8" s="116">
        <v>430</v>
      </c>
      <c r="D8" s="116"/>
      <c r="E8" s="117">
        <v>3279</v>
      </c>
      <c r="F8" s="118">
        <v>12707</v>
      </c>
      <c r="G8" s="116">
        <v>2193</v>
      </c>
      <c r="H8" s="116">
        <v>1</v>
      </c>
      <c r="I8" s="117">
        <v>14901</v>
      </c>
      <c r="J8" s="116">
        <v>15556</v>
      </c>
      <c r="K8" s="116">
        <v>2623</v>
      </c>
      <c r="L8" s="116">
        <v>1</v>
      </c>
      <c r="M8" s="117">
        <v>18180</v>
      </c>
    </row>
    <row r="9" spans="1:13" x14ac:dyDescent="0.25">
      <c r="A9" s="114" t="s">
        <v>143</v>
      </c>
      <c r="B9" s="119">
        <v>232</v>
      </c>
      <c r="C9" s="116">
        <v>52</v>
      </c>
      <c r="D9" s="116"/>
      <c r="E9" s="117">
        <v>284</v>
      </c>
      <c r="F9" s="118">
        <v>867</v>
      </c>
      <c r="G9" s="116">
        <v>201</v>
      </c>
      <c r="H9" s="116"/>
      <c r="I9" s="117">
        <v>1068</v>
      </c>
      <c r="J9" s="116">
        <v>1099</v>
      </c>
      <c r="K9" s="116">
        <v>253</v>
      </c>
      <c r="L9" s="116"/>
      <c r="M9" s="117">
        <v>1352</v>
      </c>
    </row>
    <row r="10" spans="1:13" x14ac:dyDescent="0.25">
      <c r="A10" s="114" t="s">
        <v>144</v>
      </c>
      <c r="B10" s="119">
        <v>85</v>
      </c>
      <c r="C10" s="116">
        <v>9</v>
      </c>
      <c r="D10" s="116"/>
      <c r="E10" s="117">
        <v>94</v>
      </c>
      <c r="F10" s="118">
        <v>766</v>
      </c>
      <c r="G10" s="116">
        <v>194</v>
      </c>
      <c r="H10" s="116"/>
      <c r="I10" s="117">
        <v>960</v>
      </c>
      <c r="J10" s="116">
        <v>851</v>
      </c>
      <c r="K10" s="116">
        <v>203</v>
      </c>
      <c r="L10" s="116"/>
      <c r="M10" s="117">
        <v>1054</v>
      </c>
    </row>
    <row r="11" spans="1:13" x14ac:dyDescent="0.25">
      <c r="A11" s="114" t="s">
        <v>31</v>
      </c>
      <c r="B11" s="119">
        <v>1296</v>
      </c>
      <c r="C11" s="116">
        <v>308</v>
      </c>
      <c r="D11" s="116">
        <v>2</v>
      </c>
      <c r="E11" s="117">
        <v>1606</v>
      </c>
      <c r="F11" s="118">
        <v>7589</v>
      </c>
      <c r="G11" s="116">
        <v>1594</v>
      </c>
      <c r="H11" s="116">
        <v>1</v>
      </c>
      <c r="I11" s="117">
        <v>9184</v>
      </c>
      <c r="J11" s="116">
        <v>8885</v>
      </c>
      <c r="K11" s="116">
        <v>1902</v>
      </c>
      <c r="L11" s="116">
        <v>3</v>
      </c>
      <c r="M11" s="117">
        <v>10790</v>
      </c>
    </row>
    <row r="12" spans="1:13" x14ac:dyDescent="0.25">
      <c r="A12" s="114" t="s">
        <v>46</v>
      </c>
      <c r="B12" s="119">
        <v>120</v>
      </c>
      <c r="C12" s="116">
        <v>31</v>
      </c>
      <c r="D12" s="116"/>
      <c r="E12" s="117">
        <v>151</v>
      </c>
      <c r="F12" s="118">
        <v>1320</v>
      </c>
      <c r="G12" s="116">
        <v>356</v>
      </c>
      <c r="H12" s="116"/>
      <c r="I12" s="117">
        <v>1676</v>
      </c>
      <c r="J12" s="116">
        <v>1440</v>
      </c>
      <c r="K12" s="116">
        <v>387</v>
      </c>
      <c r="L12" s="116"/>
      <c r="M12" s="117">
        <v>1827</v>
      </c>
    </row>
    <row r="13" spans="1:13" x14ac:dyDescent="0.25">
      <c r="A13" s="114" t="s">
        <v>32</v>
      </c>
      <c r="B13" s="119">
        <v>194</v>
      </c>
      <c r="C13" s="116">
        <v>30</v>
      </c>
      <c r="D13" s="116"/>
      <c r="E13" s="117">
        <v>224</v>
      </c>
      <c r="F13" s="118">
        <v>3197</v>
      </c>
      <c r="G13" s="116">
        <v>728</v>
      </c>
      <c r="H13" s="116"/>
      <c r="I13" s="117">
        <v>3925</v>
      </c>
      <c r="J13" s="116">
        <v>3391</v>
      </c>
      <c r="K13" s="116">
        <v>758</v>
      </c>
      <c r="L13" s="116"/>
      <c r="M13" s="117">
        <v>4149</v>
      </c>
    </row>
    <row r="14" spans="1:13" x14ac:dyDescent="0.25">
      <c r="A14" s="114" t="s">
        <v>33</v>
      </c>
      <c r="B14" s="119">
        <v>1044</v>
      </c>
      <c r="C14" s="116">
        <v>167</v>
      </c>
      <c r="D14" s="116"/>
      <c r="E14" s="117">
        <v>1211</v>
      </c>
      <c r="F14" s="118">
        <v>6840</v>
      </c>
      <c r="G14" s="116">
        <v>1340</v>
      </c>
      <c r="H14" s="116"/>
      <c r="I14" s="117">
        <v>8180</v>
      </c>
      <c r="J14" s="116">
        <v>7884</v>
      </c>
      <c r="K14" s="116">
        <v>1507</v>
      </c>
      <c r="L14" s="116"/>
      <c r="M14" s="117">
        <v>9391</v>
      </c>
    </row>
    <row r="15" spans="1:13" x14ac:dyDescent="0.25">
      <c r="A15" s="114" t="s">
        <v>34</v>
      </c>
      <c r="B15" s="119">
        <v>1081</v>
      </c>
      <c r="C15" s="116">
        <v>284</v>
      </c>
      <c r="D15" s="116"/>
      <c r="E15" s="117">
        <v>1365</v>
      </c>
      <c r="F15" s="118">
        <v>8501</v>
      </c>
      <c r="G15" s="116">
        <v>1999</v>
      </c>
      <c r="H15" s="116"/>
      <c r="I15" s="117">
        <v>10500</v>
      </c>
      <c r="J15" s="116">
        <v>9582</v>
      </c>
      <c r="K15" s="116">
        <v>2283</v>
      </c>
      <c r="L15" s="116"/>
      <c r="M15" s="117">
        <v>11865</v>
      </c>
    </row>
    <row r="16" spans="1:13" x14ac:dyDescent="0.25">
      <c r="A16" s="114" t="s">
        <v>35</v>
      </c>
      <c r="B16" s="119">
        <v>246</v>
      </c>
      <c r="C16" s="116">
        <v>49</v>
      </c>
      <c r="D16" s="116"/>
      <c r="E16" s="117">
        <v>295</v>
      </c>
      <c r="F16" s="118">
        <v>1518</v>
      </c>
      <c r="G16" s="116">
        <v>311</v>
      </c>
      <c r="H16" s="116"/>
      <c r="I16" s="117">
        <v>1829</v>
      </c>
      <c r="J16" s="116">
        <v>1764</v>
      </c>
      <c r="K16" s="116">
        <v>360</v>
      </c>
      <c r="L16" s="116"/>
      <c r="M16" s="117">
        <v>2124</v>
      </c>
    </row>
    <row r="17" spans="1:13" x14ac:dyDescent="0.25">
      <c r="A17" s="114" t="s">
        <v>36</v>
      </c>
      <c r="B17" s="119">
        <v>862</v>
      </c>
      <c r="C17" s="116">
        <v>153</v>
      </c>
      <c r="D17" s="116"/>
      <c r="E17" s="117">
        <v>1015</v>
      </c>
      <c r="F17" s="118">
        <v>3124</v>
      </c>
      <c r="G17" s="116">
        <v>600</v>
      </c>
      <c r="H17" s="116"/>
      <c r="I17" s="117">
        <v>3724</v>
      </c>
      <c r="J17" s="116">
        <v>3986</v>
      </c>
      <c r="K17" s="116">
        <v>753</v>
      </c>
      <c r="L17" s="116"/>
      <c r="M17" s="117">
        <v>4739</v>
      </c>
    </row>
    <row r="18" spans="1:13" x14ac:dyDescent="0.25">
      <c r="A18" s="114" t="s">
        <v>37</v>
      </c>
      <c r="B18" s="119">
        <v>1673</v>
      </c>
      <c r="C18" s="116">
        <v>256</v>
      </c>
      <c r="D18" s="116"/>
      <c r="E18" s="117">
        <v>1929</v>
      </c>
      <c r="F18" s="118">
        <v>8051</v>
      </c>
      <c r="G18" s="116">
        <v>1401</v>
      </c>
      <c r="H18" s="116"/>
      <c r="I18" s="117">
        <v>9452</v>
      </c>
      <c r="J18" s="116">
        <v>9724</v>
      </c>
      <c r="K18" s="116">
        <v>1657</v>
      </c>
      <c r="L18" s="116"/>
      <c r="M18" s="117">
        <v>11381</v>
      </c>
    </row>
    <row r="19" spans="1:13" x14ac:dyDescent="0.25">
      <c r="A19" s="114" t="s">
        <v>38</v>
      </c>
      <c r="B19" s="119">
        <v>296</v>
      </c>
      <c r="C19" s="116">
        <v>62</v>
      </c>
      <c r="D19" s="116"/>
      <c r="E19" s="117">
        <v>358</v>
      </c>
      <c r="F19" s="118">
        <v>2633</v>
      </c>
      <c r="G19" s="116">
        <v>368</v>
      </c>
      <c r="H19" s="116"/>
      <c r="I19" s="117">
        <v>3001</v>
      </c>
      <c r="J19" s="116">
        <v>2929</v>
      </c>
      <c r="K19" s="116">
        <v>430</v>
      </c>
      <c r="L19" s="116"/>
      <c r="M19" s="117">
        <v>3359</v>
      </c>
    </row>
    <row r="20" spans="1:13" x14ac:dyDescent="0.25">
      <c r="A20" s="114" t="s">
        <v>39</v>
      </c>
      <c r="B20" s="119">
        <v>63</v>
      </c>
      <c r="C20" s="116">
        <v>14</v>
      </c>
      <c r="D20" s="116"/>
      <c r="E20" s="117">
        <v>77</v>
      </c>
      <c r="F20" s="118">
        <v>636</v>
      </c>
      <c r="G20" s="116">
        <v>106</v>
      </c>
      <c r="H20" s="116"/>
      <c r="I20" s="117">
        <v>742</v>
      </c>
      <c r="J20" s="116">
        <v>699</v>
      </c>
      <c r="K20" s="116">
        <v>120</v>
      </c>
      <c r="L20" s="116"/>
      <c r="M20" s="117">
        <v>819</v>
      </c>
    </row>
    <row r="21" spans="1:13" x14ac:dyDescent="0.25">
      <c r="A21" s="114" t="s">
        <v>40</v>
      </c>
      <c r="B21" s="119">
        <v>416</v>
      </c>
      <c r="C21" s="116">
        <v>37</v>
      </c>
      <c r="D21" s="116"/>
      <c r="E21" s="117">
        <v>453</v>
      </c>
      <c r="F21" s="118">
        <v>8063</v>
      </c>
      <c r="G21" s="116">
        <v>635</v>
      </c>
      <c r="H21" s="116"/>
      <c r="I21" s="117">
        <v>8698</v>
      </c>
      <c r="J21" s="116">
        <v>8479</v>
      </c>
      <c r="K21" s="116">
        <v>672</v>
      </c>
      <c r="L21" s="116"/>
      <c r="M21" s="117">
        <v>9151</v>
      </c>
    </row>
    <row r="22" spans="1:13" x14ac:dyDescent="0.25">
      <c r="A22" s="114" t="s">
        <v>41</v>
      </c>
      <c r="B22" s="119">
        <v>760</v>
      </c>
      <c r="C22" s="116">
        <v>107</v>
      </c>
      <c r="D22" s="116"/>
      <c r="E22" s="117">
        <v>867</v>
      </c>
      <c r="F22" s="118">
        <v>7201</v>
      </c>
      <c r="G22" s="116">
        <v>644</v>
      </c>
      <c r="H22" s="116"/>
      <c r="I22" s="117">
        <v>7845</v>
      </c>
      <c r="J22" s="116">
        <v>7961</v>
      </c>
      <c r="K22" s="116">
        <v>751</v>
      </c>
      <c r="L22" s="116"/>
      <c r="M22" s="117">
        <v>8712</v>
      </c>
    </row>
    <row r="23" spans="1:13" x14ac:dyDescent="0.25">
      <c r="A23" s="114" t="s">
        <v>42</v>
      </c>
      <c r="B23" s="119">
        <v>59</v>
      </c>
      <c r="C23" s="116">
        <v>3</v>
      </c>
      <c r="D23" s="116"/>
      <c r="E23" s="117">
        <v>62</v>
      </c>
      <c r="F23" s="118">
        <v>995</v>
      </c>
      <c r="G23" s="116">
        <v>69</v>
      </c>
      <c r="H23" s="116"/>
      <c r="I23" s="117">
        <v>1064</v>
      </c>
      <c r="J23" s="116">
        <v>1054</v>
      </c>
      <c r="K23" s="116">
        <v>72</v>
      </c>
      <c r="L23" s="116"/>
      <c r="M23" s="117">
        <v>1126</v>
      </c>
    </row>
    <row r="24" spans="1:13" x14ac:dyDescent="0.25">
      <c r="A24" s="114" t="s">
        <v>43</v>
      </c>
      <c r="B24" s="119">
        <v>286</v>
      </c>
      <c r="C24" s="116">
        <v>24</v>
      </c>
      <c r="D24" s="116"/>
      <c r="E24" s="117">
        <v>310</v>
      </c>
      <c r="F24" s="118">
        <v>1722</v>
      </c>
      <c r="G24" s="116">
        <v>116</v>
      </c>
      <c r="H24" s="116"/>
      <c r="I24" s="117">
        <v>1838</v>
      </c>
      <c r="J24" s="116">
        <v>2008</v>
      </c>
      <c r="K24" s="116">
        <v>140</v>
      </c>
      <c r="L24" s="116"/>
      <c r="M24" s="117">
        <v>2148</v>
      </c>
    </row>
    <row r="25" spans="1:13" x14ac:dyDescent="0.25">
      <c r="A25" s="114" t="s">
        <v>44</v>
      </c>
      <c r="B25" s="119">
        <v>703</v>
      </c>
      <c r="C25" s="116">
        <v>72</v>
      </c>
      <c r="D25" s="116"/>
      <c r="E25" s="117">
        <v>775</v>
      </c>
      <c r="F25" s="118">
        <v>4967</v>
      </c>
      <c r="G25" s="116">
        <v>405</v>
      </c>
      <c r="H25" s="116"/>
      <c r="I25" s="117">
        <v>5372</v>
      </c>
      <c r="J25" s="116">
        <v>5670</v>
      </c>
      <c r="K25" s="116">
        <v>477</v>
      </c>
      <c r="L25" s="116"/>
      <c r="M25" s="117">
        <v>6147</v>
      </c>
    </row>
    <row r="26" spans="1:13" ht="14.4" thickBot="1" x14ac:dyDescent="0.3">
      <c r="A26" s="114" t="s">
        <v>45</v>
      </c>
      <c r="B26" s="119">
        <v>76</v>
      </c>
      <c r="C26" s="120">
        <v>6</v>
      </c>
      <c r="D26" s="120">
        <v>1</v>
      </c>
      <c r="E26" s="121">
        <v>83</v>
      </c>
      <c r="F26" s="122">
        <v>2972</v>
      </c>
      <c r="G26" s="120">
        <v>383</v>
      </c>
      <c r="H26" s="120"/>
      <c r="I26" s="121">
        <v>3355</v>
      </c>
      <c r="J26" s="120">
        <v>3048</v>
      </c>
      <c r="K26" s="120">
        <v>389</v>
      </c>
      <c r="L26" s="120"/>
      <c r="M26" s="121">
        <v>3437</v>
      </c>
    </row>
    <row r="27" spans="1:13" ht="15" thickTop="1" thickBot="1" x14ac:dyDescent="0.3">
      <c r="A27" s="49" t="s">
        <v>26</v>
      </c>
      <c r="B27" s="123">
        <v>13333</v>
      </c>
      <c r="C27" s="124">
        <v>2317</v>
      </c>
      <c r="D27" s="124">
        <v>3</v>
      </c>
      <c r="E27" s="125">
        <v>15653</v>
      </c>
      <c r="F27" s="126">
        <v>92638</v>
      </c>
      <c r="G27" s="124">
        <v>15578</v>
      </c>
      <c r="H27" s="124">
        <v>2</v>
      </c>
      <c r="I27" s="125">
        <v>108218</v>
      </c>
      <c r="J27" s="124">
        <v>105971</v>
      </c>
      <c r="K27" s="124">
        <v>17895</v>
      </c>
      <c r="L27" s="124">
        <v>5</v>
      </c>
      <c r="M27" s="125">
        <v>123871</v>
      </c>
    </row>
    <row r="28" spans="1:13" ht="14.4" thickTop="1" x14ac:dyDescent="0.25"/>
    <row r="29" spans="1:13" ht="14.4" thickBot="1" x14ac:dyDescent="0.3">
      <c r="A29" s="157" t="s">
        <v>250</v>
      </c>
    </row>
    <row r="30" spans="1:13" ht="28.8" thickTop="1" thickBot="1" x14ac:dyDescent="0.3">
      <c r="A30" s="160" t="s">
        <v>235</v>
      </c>
      <c r="B30" s="127" t="s">
        <v>236</v>
      </c>
      <c r="C30" s="127" t="s">
        <v>237</v>
      </c>
      <c r="D30" s="160" t="s">
        <v>103</v>
      </c>
    </row>
    <row r="31" spans="1:13" ht="14.4" thickTop="1" x14ac:dyDescent="0.25">
      <c r="A31" s="144" t="s">
        <v>238</v>
      </c>
      <c r="B31" s="145">
        <v>16</v>
      </c>
      <c r="C31" s="145">
        <v>4</v>
      </c>
      <c r="D31" s="146">
        <v>20</v>
      </c>
    </row>
    <row r="32" spans="1:13" x14ac:dyDescent="0.25">
      <c r="A32" s="147" t="s">
        <v>239</v>
      </c>
      <c r="B32" s="148">
        <v>1313</v>
      </c>
      <c r="C32" s="148">
        <v>1032</v>
      </c>
      <c r="D32" s="149">
        <v>2345</v>
      </c>
    </row>
    <row r="33" spans="1:6" x14ac:dyDescent="0.25">
      <c r="A33" s="147" t="s">
        <v>240</v>
      </c>
      <c r="B33" s="148">
        <v>2180</v>
      </c>
      <c r="C33" s="148">
        <v>4294</v>
      </c>
      <c r="D33" s="149">
        <v>6474</v>
      </c>
    </row>
    <row r="34" spans="1:6" x14ac:dyDescent="0.25">
      <c r="A34" s="147" t="s">
        <v>241</v>
      </c>
      <c r="B34" s="148">
        <v>2298</v>
      </c>
      <c r="C34" s="148">
        <v>7568</v>
      </c>
      <c r="D34" s="149">
        <v>9866</v>
      </c>
    </row>
    <row r="35" spans="1:6" x14ac:dyDescent="0.25">
      <c r="A35" s="147" t="s">
        <v>242</v>
      </c>
      <c r="B35" s="148">
        <v>2342</v>
      </c>
      <c r="C35" s="148">
        <v>11108</v>
      </c>
      <c r="D35" s="149">
        <v>13450</v>
      </c>
    </row>
    <row r="36" spans="1:6" x14ac:dyDescent="0.25">
      <c r="A36" s="147" t="s">
        <v>243</v>
      </c>
      <c r="B36" s="148">
        <v>2168</v>
      </c>
      <c r="C36" s="148">
        <v>13763</v>
      </c>
      <c r="D36" s="149">
        <v>15931</v>
      </c>
    </row>
    <row r="37" spans="1:6" x14ac:dyDescent="0.25">
      <c r="A37" s="147" t="s">
        <v>244</v>
      </c>
      <c r="B37" s="148">
        <v>1963</v>
      </c>
      <c r="C37" s="148">
        <v>15928</v>
      </c>
      <c r="D37" s="149">
        <v>17891</v>
      </c>
    </row>
    <row r="38" spans="1:6" x14ac:dyDescent="0.25">
      <c r="A38" s="147" t="s">
        <v>245</v>
      </c>
      <c r="B38" s="148">
        <v>1433</v>
      </c>
      <c r="C38" s="148">
        <v>17185</v>
      </c>
      <c r="D38" s="149">
        <v>18618</v>
      </c>
    </row>
    <row r="39" spans="1:6" x14ac:dyDescent="0.25">
      <c r="A39" s="147" t="s">
        <v>246</v>
      </c>
      <c r="B39" s="148">
        <v>1053</v>
      </c>
      <c r="C39" s="148">
        <v>17321</v>
      </c>
      <c r="D39" s="149">
        <v>18374</v>
      </c>
    </row>
    <row r="40" spans="1:6" x14ac:dyDescent="0.25">
      <c r="A40" s="147" t="s">
        <v>247</v>
      </c>
      <c r="B40" s="148">
        <v>536</v>
      </c>
      <c r="C40" s="148">
        <v>12831</v>
      </c>
      <c r="D40" s="149">
        <v>13367</v>
      </c>
    </row>
    <row r="41" spans="1:6" x14ac:dyDescent="0.25">
      <c r="A41" s="147" t="s">
        <v>248</v>
      </c>
      <c r="B41" s="148">
        <v>231</v>
      </c>
      <c r="C41" s="148">
        <v>5204</v>
      </c>
      <c r="D41" s="149">
        <v>5435</v>
      </c>
    </row>
    <row r="42" spans="1:6" ht="14.4" thickBot="1" x14ac:dyDescent="0.3">
      <c r="A42" s="147" t="s">
        <v>249</v>
      </c>
      <c r="B42" s="148">
        <v>120</v>
      </c>
      <c r="C42" s="148">
        <v>1980</v>
      </c>
      <c r="D42" s="149">
        <v>2100</v>
      </c>
    </row>
    <row r="43" spans="1:6" ht="15" thickTop="1" thickBot="1" x14ac:dyDescent="0.3">
      <c r="A43" s="49" t="s">
        <v>103</v>
      </c>
      <c r="B43" s="123">
        <v>15653</v>
      </c>
      <c r="C43" s="123">
        <v>108218</v>
      </c>
      <c r="D43" s="123">
        <v>123871</v>
      </c>
    </row>
    <row r="44" spans="1:6" ht="13.5" customHeight="1" thickTop="1" x14ac:dyDescent="0.25">
      <c r="A44" s="707"/>
      <c r="B44" s="707"/>
      <c r="C44" s="707"/>
      <c r="D44" s="707"/>
      <c r="E44" s="707"/>
      <c r="F44" s="707"/>
    </row>
    <row r="45" spans="1:6" x14ac:dyDescent="0.25">
      <c r="A45" s="107"/>
      <c r="B45" s="107"/>
      <c r="C45" s="107"/>
      <c r="D45" s="107"/>
      <c r="E45" s="107"/>
    </row>
    <row r="46" spans="1:6" ht="14.4" thickBot="1" x14ac:dyDescent="0.3">
      <c r="A46" s="157" t="s">
        <v>183</v>
      </c>
      <c r="B46" s="107"/>
      <c r="C46" s="107"/>
      <c r="D46" s="107"/>
      <c r="E46" s="107"/>
    </row>
    <row r="47" spans="1:6" ht="42.6" thickTop="1" thickBot="1" x14ac:dyDescent="0.3">
      <c r="A47" s="127" t="s">
        <v>145</v>
      </c>
      <c r="B47" s="128" t="s">
        <v>140</v>
      </c>
      <c r="C47" s="128" t="s">
        <v>141</v>
      </c>
      <c r="D47" s="129" t="s">
        <v>142</v>
      </c>
      <c r="E47" s="128" t="s">
        <v>103</v>
      </c>
    </row>
    <row r="48" spans="1:6" ht="14.4" thickTop="1" x14ac:dyDescent="0.25">
      <c r="A48" s="110" t="s">
        <v>146</v>
      </c>
      <c r="B48" s="130">
        <v>95748</v>
      </c>
      <c r="C48" s="130">
        <v>16910</v>
      </c>
      <c r="D48" s="131">
        <v>3</v>
      </c>
      <c r="E48" s="132">
        <v>112661</v>
      </c>
    </row>
    <row r="49" spans="1:5" x14ac:dyDescent="0.25">
      <c r="A49" s="110" t="s">
        <v>147</v>
      </c>
      <c r="B49" s="133">
        <v>1182</v>
      </c>
      <c r="C49" s="133">
        <v>342</v>
      </c>
      <c r="D49" s="134">
        <v>1</v>
      </c>
      <c r="E49" s="135">
        <v>1525</v>
      </c>
    </row>
    <row r="50" spans="1:5" x14ac:dyDescent="0.25">
      <c r="A50" s="110" t="s">
        <v>148</v>
      </c>
      <c r="B50" s="133">
        <v>1488</v>
      </c>
      <c r="C50" s="133">
        <v>196</v>
      </c>
      <c r="D50" s="134"/>
      <c r="E50" s="135">
        <v>1684</v>
      </c>
    </row>
    <row r="51" spans="1:5" x14ac:dyDescent="0.25">
      <c r="A51" s="110" t="s">
        <v>149</v>
      </c>
      <c r="B51" s="133">
        <v>110</v>
      </c>
      <c r="C51" s="133">
        <v>14</v>
      </c>
      <c r="D51" s="134"/>
      <c r="E51" s="135">
        <v>124</v>
      </c>
    </row>
    <row r="52" spans="1:5" x14ac:dyDescent="0.25">
      <c r="A52" s="110" t="s">
        <v>464</v>
      </c>
      <c r="B52" s="133">
        <v>24</v>
      </c>
      <c r="C52" s="133">
        <v>2</v>
      </c>
      <c r="D52" s="134"/>
      <c r="E52" s="135">
        <v>26</v>
      </c>
    </row>
    <row r="53" spans="1:5" x14ac:dyDescent="0.25">
      <c r="A53" s="110" t="s">
        <v>465</v>
      </c>
      <c r="B53" s="133">
        <v>482</v>
      </c>
      <c r="C53" s="133">
        <v>25</v>
      </c>
      <c r="D53" s="134"/>
      <c r="E53" s="135">
        <v>507</v>
      </c>
    </row>
    <row r="54" spans="1:5" x14ac:dyDescent="0.25">
      <c r="A54" s="110" t="s">
        <v>466</v>
      </c>
      <c r="B54" s="133">
        <v>69</v>
      </c>
      <c r="C54" s="133">
        <v>9</v>
      </c>
      <c r="D54" s="134"/>
      <c r="E54" s="135">
        <v>78</v>
      </c>
    </row>
    <row r="55" spans="1:5" x14ac:dyDescent="0.25">
      <c r="A55" s="110" t="s">
        <v>467</v>
      </c>
      <c r="B55" s="133">
        <v>3707</v>
      </c>
      <c r="C55" s="133">
        <v>117</v>
      </c>
      <c r="D55" s="134"/>
      <c r="E55" s="135">
        <v>3824</v>
      </c>
    </row>
    <row r="56" spans="1:5" x14ac:dyDescent="0.25">
      <c r="A56" s="110" t="s">
        <v>468</v>
      </c>
      <c r="B56" s="133">
        <v>575</v>
      </c>
      <c r="C56" s="133">
        <v>138</v>
      </c>
      <c r="D56" s="134">
        <v>1</v>
      </c>
      <c r="E56" s="135">
        <v>714</v>
      </c>
    </row>
    <row r="57" spans="1:5" x14ac:dyDescent="0.25">
      <c r="A57" s="110" t="s">
        <v>469</v>
      </c>
      <c r="B57" s="133">
        <v>42</v>
      </c>
      <c r="C57" s="133">
        <v>5</v>
      </c>
      <c r="D57" s="134"/>
      <c r="E57" s="135">
        <v>47</v>
      </c>
    </row>
    <row r="58" spans="1:5" x14ac:dyDescent="0.25">
      <c r="A58" s="110" t="s">
        <v>470</v>
      </c>
      <c r="B58" s="133">
        <v>1299</v>
      </c>
      <c r="C58" s="133">
        <v>14</v>
      </c>
      <c r="D58" s="134"/>
      <c r="E58" s="135">
        <v>1313</v>
      </c>
    </row>
    <row r="59" spans="1:5" x14ac:dyDescent="0.25">
      <c r="A59" s="110" t="s">
        <v>471</v>
      </c>
      <c r="B59" s="133">
        <v>260</v>
      </c>
      <c r="C59" s="133">
        <v>10</v>
      </c>
      <c r="D59" s="134"/>
      <c r="E59" s="135">
        <v>270</v>
      </c>
    </row>
    <row r="60" spans="1:5" x14ac:dyDescent="0.25">
      <c r="A60" s="110" t="s">
        <v>472</v>
      </c>
      <c r="B60" s="133">
        <v>98</v>
      </c>
      <c r="C60" s="133">
        <v>18</v>
      </c>
      <c r="D60" s="134"/>
      <c r="E60" s="135">
        <v>116</v>
      </c>
    </row>
    <row r="61" spans="1:5" x14ac:dyDescent="0.25">
      <c r="A61" s="110" t="s">
        <v>150</v>
      </c>
      <c r="B61" s="133">
        <v>11</v>
      </c>
      <c r="C61" s="133">
        <v>1</v>
      </c>
      <c r="D61" s="134"/>
      <c r="E61" s="135">
        <v>12</v>
      </c>
    </row>
    <row r="62" spans="1:5" x14ac:dyDescent="0.25">
      <c r="A62" s="110" t="s">
        <v>151</v>
      </c>
      <c r="B62" s="133">
        <v>751</v>
      </c>
      <c r="C62" s="133">
        <v>82</v>
      </c>
      <c r="D62" s="134"/>
      <c r="E62" s="136">
        <v>833</v>
      </c>
    </row>
    <row r="63" spans="1:5" x14ac:dyDescent="0.25">
      <c r="A63" s="110" t="s">
        <v>152</v>
      </c>
      <c r="B63" s="133">
        <v>117</v>
      </c>
      <c r="C63" s="133">
        <v>12</v>
      </c>
      <c r="D63" s="134"/>
      <c r="E63" s="136">
        <v>129</v>
      </c>
    </row>
    <row r="64" spans="1:5" ht="14.4" thickBot="1" x14ac:dyDescent="0.3">
      <c r="A64" s="110" t="s">
        <v>153</v>
      </c>
      <c r="B64" s="133">
        <v>8</v>
      </c>
      <c r="C64" s="133"/>
      <c r="D64" s="134"/>
      <c r="E64" s="136">
        <v>8</v>
      </c>
    </row>
    <row r="65" spans="1:9" ht="15" thickTop="1" thickBot="1" x14ac:dyDescent="0.3">
      <c r="A65" s="49" t="s">
        <v>103</v>
      </c>
      <c r="B65" s="137">
        <v>105971</v>
      </c>
      <c r="C65" s="137">
        <v>17895</v>
      </c>
      <c r="D65" s="138">
        <v>5</v>
      </c>
      <c r="E65" s="139">
        <v>123871</v>
      </c>
    </row>
    <row r="66" spans="1:9" ht="14.4" thickTop="1" x14ac:dyDescent="0.25"/>
    <row r="68" spans="1:9" x14ac:dyDescent="0.25">
      <c r="A68" s="157" t="s">
        <v>185</v>
      </c>
    </row>
    <row r="69" spans="1:9" ht="14.4" thickBot="1" x14ac:dyDescent="0.3"/>
    <row r="70" spans="1:9" ht="14.4" thickTop="1" x14ac:dyDescent="0.25">
      <c r="A70" s="680" t="s">
        <v>27</v>
      </c>
      <c r="B70" s="701" t="s">
        <v>154</v>
      </c>
      <c r="C70" s="701" t="s">
        <v>155</v>
      </c>
      <c r="D70" s="701" t="s">
        <v>156</v>
      </c>
      <c r="E70" s="701" t="s">
        <v>157</v>
      </c>
      <c r="F70" s="701" t="s">
        <v>158</v>
      </c>
      <c r="G70" s="701" t="s">
        <v>159</v>
      </c>
      <c r="H70" s="701" t="s">
        <v>160</v>
      </c>
      <c r="I70" s="701" t="s">
        <v>103</v>
      </c>
    </row>
    <row r="71" spans="1:9" ht="14.4" thickBot="1" x14ac:dyDescent="0.3">
      <c r="A71" s="681"/>
      <c r="B71" s="702"/>
      <c r="C71" s="702" t="s">
        <v>161</v>
      </c>
      <c r="D71" s="702" t="s">
        <v>161</v>
      </c>
      <c r="E71" s="702" t="s">
        <v>161</v>
      </c>
      <c r="F71" s="702" t="s">
        <v>161</v>
      </c>
      <c r="G71" s="702" t="s">
        <v>161</v>
      </c>
      <c r="H71" s="702" t="s">
        <v>161</v>
      </c>
      <c r="I71" s="702" t="s">
        <v>161</v>
      </c>
    </row>
    <row r="72" spans="1:9" ht="14.4" thickTop="1" x14ac:dyDescent="0.25">
      <c r="A72" s="110" t="s">
        <v>28</v>
      </c>
      <c r="B72" s="111">
        <v>7182</v>
      </c>
      <c r="C72" s="111">
        <v>1359</v>
      </c>
      <c r="D72" s="111">
        <v>704</v>
      </c>
      <c r="E72" s="111">
        <v>1472</v>
      </c>
      <c r="F72" s="111">
        <v>325</v>
      </c>
      <c r="G72" s="111">
        <v>72</v>
      </c>
      <c r="H72" s="111">
        <v>721</v>
      </c>
      <c r="I72" s="112">
        <v>11835</v>
      </c>
    </row>
    <row r="73" spans="1:9" ht="14.4" x14ac:dyDescent="0.3">
      <c r="A73" s="114" t="s">
        <v>29</v>
      </c>
      <c r="B73" s="115">
        <v>158</v>
      </c>
      <c r="C73" s="115">
        <v>66</v>
      </c>
      <c r="D73" s="115">
        <v>11</v>
      </c>
      <c r="E73" s="115">
        <v>27</v>
      </c>
      <c r="F73" s="115">
        <v>19</v>
      </c>
      <c r="G73" s="115">
        <v>3</v>
      </c>
      <c r="H73" s="115">
        <v>0</v>
      </c>
      <c r="I73" s="140">
        <v>284</v>
      </c>
    </row>
    <row r="74" spans="1:9" x14ac:dyDescent="0.25">
      <c r="A74" s="114" t="s">
        <v>30</v>
      </c>
      <c r="B74" s="119">
        <v>9694</v>
      </c>
      <c r="C74" s="119">
        <v>2595</v>
      </c>
      <c r="D74" s="119">
        <v>671</v>
      </c>
      <c r="E74" s="119">
        <v>1358</v>
      </c>
      <c r="F74" s="119">
        <v>1063</v>
      </c>
      <c r="G74" s="119">
        <v>121</v>
      </c>
      <c r="H74" s="119">
        <v>2678</v>
      </c>
      <c r="I74" s="141">
        <v>18180</v>
      </c>
    </row>
    <row r="75" spans="1:9" x14ac:dyDescent="0.25">
      <c r="A75" s="114" t="s">
        <v>143</v>
      </c>
      <c r="B75" s="119">
        <v>905</v>
      </c>
      <c r="C75" s="119">
        <v>50</v>
      </c>
      <c r="D75" s="119">
        <v>11</v>
      </c>
      <c r="E75" s="119">
        <v>145</v>
      </c>
      <c r="F75" s="119">
        <v>33</v>
      </c>
      <c r="G75" s="119">
        <v>0</v>
      </c>
      <c r="H75" s="119">
        <v>208</v>
      </c>
      <c r="I75" s="141">
        <v>1352</v>
      </c>
    </row>
    <row r="76" spans="1:9" x14ac:dyDescent="0.25">
      <c r="A76" s="114" t="s">
        <v>144</v>
      </c>
      <c r="B76" s="119">
        <v>780</v>
      </c>
      <c r="C76" s="119">
        <v>105</v>
      </c>
      <c r="D76" s="119">
        <v>42</v>
      </c>
      <c r="E76" s="119">
        <v>0</v>
      </c>
      <c r="F76" s="119">
        <v>60</v>
      </c>
      <c r="G76" s="119">
        <v>13</v>
      </c>
      <c r="H76" s="119">
        <v>54</v>
      </c>
      <c r="I76" s="141">
        <v>1054</v>
      </c>
    </row>
    <row r="77" spans="1:9" x14ac:dyDescent="0.25">
      <c r="A77" s="114" t="s">
        <v>31</v>
      </c>
      <c r="B77" s="119">
        <v>4490</v>
      </c>
      <c r="C77" s="119">
        <v>1096</v>
      </c>
      <c r="D77" s="119">
        <v>319</v>
      </c>
      <c r="E77" s="119">
        <v>916</v>
      </c>
      <c r="F77" s="119">
        <v>683</v>
      </c>
      <c r="G77" s="119">
        <v>83</v>
      </c>
      <c r="H77" s="119">
        <v>3203</v>
      </c>
      <c r="I77" s="141">
        <v>10790</v>
      </c>
    </row>
    <row r="78" spans="1:9" x14ac:dyDescent="0.25">
      <c r="A78" s="114" t="s">
        <v>46</v>
      </c>
      <c r="B78" s="119">
        <v>827</v>
      </c>
      <c r="C78" s="119">
        <v>165</v>
      </c>
      <c r="D78" s="119">
        <v>53</v>
      </c>
      <c r="E78" s="119">
        <v>213</v>
      </c>
      <c r="F78" s="119">
        <v>99</v>
      </c>
      <c r="G78" s="119">
        <v>19</v>
      </c>
      <c r="H78" s="119">
        <v>451</v>
      </c>
      <c r="I78" s="141">
        <v>1827</v>
      </c>
    </row>
    <row r="79" spans="1:9" x14ac:dyDescent="0.25">
      <c r="A79" s="114" t="s">
        <v>32</v>
      </c>
      <c r="B79" s="119">
        <v>2133</v>
      </c>
      <c r="C79" s="119">
        <v>512</v>
      </c>
      <c r="D79" s="119">
        <v>118</v>
      </c>
      <c r="E79" s="119">
        <v>405</v>
      </c>
      <c r="F79" s="119">
        <v>264</v>
      </c>
      <c r="G79" s="119">
        <v>70</v>
      </c>
      <c r="H79" s="119">
        <v>647</v>
      </c>
      <c r="I79" s="141">
        <v>4149</v>
      </c>
    </row>
    <row r="80" spans="1:9" x14ac:dyDescent="0.25">
      <c r="A80" s="114" t="s">
        <v>33</v>
      </c>
      <c r="B80" s="119">
        <v>5545</v>
      </c>
      <c r="C80" s="119">
        <v>1441</v>
      </c>
      <c r="D80" s="119">
        <v>372</v>
      </c>
      <c r="E80" s="119">
        <v>991</v>
      </c>
      <c r="F80" s="119">
        <v>594</v>
      </c>
      <c r="G80" s="119">
        <v>88</v>
      </c>
      <c r="H80" s="119">
        <v>360</v>
      </c>
      <c r="I80" s="141">
        <v>9391</v>
      </c>
    </row>
    <row r="81" spans="1:10" x14ac:dyDescent="0.25">
      <c r="A81" s="114" t="s">
        <v>34</v>
      </c>
      <c r="B81" s="119">
        <v>5256</v>
      </c>
      <c r="C81" s="119">
        <v>1309</v>
      </c>
      <c r="D81" s="119">
        <v>278</v>
      </c>
      <c r="E81" s="119">
        <v>1126</v>
      </c>
      <c r="F81" s="119">
        <v>630</v>
      </c>
      <c r="G81" s="119">
        <v>79</v>
      </c>
      <c r="H81" s="119">
        <v>3187</v>
      </c>
      <c r="I81" s="141">
        <v>11865</v>
      </c>
    </row>
    <row r="82" spans="1:10" x14ac:dyDescent="0.25">
      <c r="A82" s="114" t="s">
        <v>35</v>
      </c>
      <c r="B82" s="119">
        <v>1059</v>
      </c>
      <c r="C82" s="119">
        <v>283</v>
      </c>
      <c r="D82" s="119">
        <v>57</v>
      </c>
      <c r="E82" s="119">
        <v>215</v>
      </c>
      <c r="F82" s="119">
        <v>99</v>
      </c>
      <c r="G82" s="119">
        <v>6</v>
      </c>
      <c r="H82" s="119">
        <v>405</v>
      </c>
      <c r="I82" s="141">
        <v>2124</v>
      </c>
    </row>
    <row r="83" spans="1:10" x14ac:dyDescent="0.25">
      <c r="A83" s="114" t="s">
        <v>36</v>
      </c>
      <c r="B83" s="119">
        <v>2727</v>
      </c>
      <c r="C83" s="119">
        <v>500</v>
      </c>
      <c r="D83" s="119">
        <v>119</v>
      </c>
      <c r="E83" s="119">
        <v>464</v>
      </c>
      <c r="F83" s="119">
        <v>226</v>
      </c>
      <c r="G83" s="119">
        <v>22</v>
      </c>
      <c r="H83" s="119">
        <v>681</v>
      </c>
      <c r="I83" s="141">
        <v>4739</v>
      </c>
    </row>
    <row r="84" spans="1:10" x14ac:dyDescent="0.25">
      <c r="A84" s="114" t="s">
        <v>37</v>
      </c>
      <c r="B84" s="119">
        <v>8136</v>
      </c>
      <c r="C84" s="119">
        <v>1846</v>
      </c>
      <c r="D84" s="119">
        <v>317</v>
      </c>
      <c r="E84" s="119">
        <v>0</v>
      </c>
      <c r="F84" s="119">
        <v>843</v>
      </c>
      <c r="G84" s="119">
        <v>104</v>
      </c>
      <c r="H84" s="119">
        <v>135</v>
      </c>
      <c r="I84" s="141">
        <v>11381</v>
      </c>
    </row>
    <row r="85" spans="1:10" x14ac:dyDescent="0.25">
      <c r="A85" s="114" t="s">
        <v>38</v>
      </c>
      <c r="B85" s="119">
        <v>2020</v>
      </c>
      <c r="C85" s="119">
        <v>583</v>
      </c>
      <c r="D85" s="119">
        <v>135</v>
      </c>
      <c r="E85" s="119">
        <v>278</v>
      </c>
      <c r="F85" s="119">
        <v>242</v>
      </c>
      <c r="G85" s="119">
        <v>30</v>
      </c>
      <c r="H85" s="119">
        <v>71</v>
      </c>
      <c r="I85" s="141">
        <v>3359</v>
      </c>
    </row>
    <row r="86" spans="1:10" x14ac:dyDescent="0.25">
      <c r="A86" s="114" t="s">
        <v>39</v>
      </c>
      <c r="B86" s="119">
        <v>479</v>
      </c>
      <c r="C86" s="119">
        <v>182</v>
      </c>
      <c r="D86" s="119">
        <v>9</v>
      </c>
      <c r="E86" s="119">
        <v>40</v>
      </c>
      <c r="F86" s="119">
        <v>34</v>
      </c>
      <c r="G86" s="119">
        <v>2</v>
      </c>
      <c r="H86" s="119">
        <v>73</v>
      </c>
      <c r="I86" s="141">
        <v>819</v>
      </c>
    </row>
    <row r="87" spans="1:10" x14ac:dyDescent="0.25">
      <c r="A87" s="114" t="s">
        <v>40</v>
      </c>
      <c r="B87" s="119">
        <v>2283</v>
      </c>
      <c r="C87" s="119">
        <v>1223</v>
      </c>
      <c r="D87" s="119">
        <v>71</v>
      </c>
      <c r="E87" s="119">
        <v>154</v>
      </c>
      <c r="F87" s="119">
        <v>188</v>
      </c>
      <c r="G87" s="119">
        <v>10</v>
      </c>
      <c r="H87" s="119">
        <v>5222</v>
      </c>
      <c r="I87" s="141">
        <v>9151</v>
      </c>
    </row>
    <row r="88" spans="1:10" x14ac:dyDescent="0.25">
      <c r="A88" s="114" t="s">
        <v>41</v>
      </c>
      <c r="B88" s="119">
        <v>2328</v>
      </c>
      <c r="C88" s="119">
        <v>911</v>
      </c>
      <c r="D88" s="119">
        <v>75</v>
      </c>
      <c r="E88" s="119">
        <v>166</v>
      </c>
      <c r="F88" s="119">
        <v>166</v>
      </c>
      <c r="G88" s="119">
        <v>14</v>
      </c>
      <c r="H88" s="119">
        <v>5052</v>
      </c>
      <c r="I88" s="141">
        <v>8712</v>
      </c>
    </row>
    <row r="89" spans="1:10" x14ac:dyDescent="0.25">
      <c r="A89" s="114" t="s">
        <v>42</v>
      </c>
      <c r="B89" s="119">
        <v>583</v>
      </c>
      <c r="C89" s="119">
        <v>182</v>
      </c>
      <c r="D89" s="119">
        <v>13</v>
      </c>
      <c r="E89" s="119">
        <v>42</v>
      </c>
      <c r="F89" s="119">
        <v>52</v>
      </c>
      <c r="G89" s="119">
        <v>2</v>
      </c>
      <c r="H89" s="119">
        <v>252</v>
      </c>
      <c r="I89" s="141">
        <v>1126</v>
      </c>
    </row>
    <row r="90" spans="1:10" x14ac:dyDescent="0.25">
      <c r="A90" s="114" t="s">
        <v>43</v>
      </c>
      <c r="B90" s="119">
        <v>1081</v>
      </c>
      <c r="C90" s="119">
        <v>471</v>
      </c>
      <c r="D90" s="119">
        <v>49</v>
      </c>
      <c r="E90" s="119">
        <v>58</v>
      </c>
      <c r="F90" s="119">
        <v>128</v>
      </c>
      <c r="G90" s="119">
        <v>12</v>
      </c>
      <c r="H90" s="119">
        <v>349</v>
      </c>
      <c r="I90" s="141">
        <v>2148</v>
      </c>
    </row>
    <row r="91" spans="1:10" x14ac:dyDescent="0.25">
      <c r="A91" s="114" t="s">
        <v>44</v>
      </c>
      <c r="B91" s="119">
        <v>2793</v>
      </c>
      <c r="C91" s="119">
        <v>1341</v>
      </c>
      <c r="D91" s="119">
        <v>114</v>
      </c>
      <c r="E91" s="119">
        <v>229</v>
      </c>
      <c r="F91" s="119">
        <v>385</v>
      </c>
      <c r="G91" s="119">
        <v>19</v>
      </c>
      <c r="H91" s="119">
        <v>1266</v>
      </c>
      <c r="I91" s="141">
        <v>6147</v>
      </c>
    </row>
    <row r="92" spans="1:10" ht="14.4" thickBot="1" x14ac:dyDescent="0.3">
      <c r="A92" s="114" t="s">
        <v>45</v>
      </c>
      <c r="B92" s="119">
        <v>1882</v>
      </c>
      <c r="C92" s="119">
        <v>384</v>
      </c>
      <c r="D92" s="119">
        <v>66</v>
      </c>
      <c r="E92" s="119">
        <v>193</v>
      </c>
      <c r="F92" s="119">
        <v>249</v>
      </c>
      <c r="G92" s="119">
        <v>35</v>
      </c>
      <c r="H92" s="119">
        <v>629</v>
      </c>
      <c r="I92" s="141">
        <v>3438</v>
      </c>
    </row>
    <row r="93" spans="1:10" ht="15" thickTop="1" thickBot="1" x14ac:dyDescent="0.3">
      <c r="A93" s="49" t="s">
        <v>26</v>
      </c>
      <c r="B93" s="123">
        <v>62341</v>
      </c>
      <c r="C93" s="123">
        <v>16604</v>
      </c>
      <c r="D93" s="123">
        <v>3604</v>
      </c>
      <c r="E93" s="123">
        <v>8492</v>
      </c>
      <c r="F93" s="123">
        <v>6382</v>
      </c>
      <c r="G93" s="123">
        <v>804</v>
      </c>
      <c r="H93" s="123">
        <v>25644</v>
      </c>
      <c r="I93" s="123">
        <v>123871</v>
      </c>
    </row>
    <row r="94" spans="1:10" ht="14.4" thickTop="1" x14ac:dyDescent="0.25"/>
    <row r="95" spans="1:10" ht="14.4" thickBot="1" x14ac:dyDescent="0.3">
      <c r="A95" s="157" t="s">
        <v>186</v>
      </c>
    </row>
    <row r="96" spans="1:10" ht="48.6" thickTop="1" x14ac:dyDescent="0.25">
      <c r="A96" s="142" t="s">
        <v>27</v>
      </c>
      <c r="B96" s="143" t="s">
        <v>162</v>
      </c>
      <c r="C96" s="143" t="s">
        <v>163</v>
      </c>
      <c r="D96" s="143" t="s">
        <v>164</v>
      </c>
      <c r="E96" s="143" t="s">
        <v>165</v>
      </c>
      <c r="F96" s="143" t="s">
        <v>166</v>
      </c>
      <c r="G96" s="143" t="s">
        <v>167</v>
      </c>
      <c r="H96" s="143" t="s">
        <v>99</v>
      </c>
      <c r="I96" s="143" t="s">
        <v>168</v>
      </c>
      <c r="J96" s="143" t="s">
        <v>103</v>
      </c>
    </row>
    <row r="97" spans="1:10" x14ac:dyDescent="0.25">
      <c r="A97" s="144" t="s">
        <v>28</v>
      </c>
      <c r="B97" s="145">
        <v>1896</v>
      </c>
      <c r="C97" s="145">
        <v>3058</v>
      </c>
      <c r="D97" s="145">
        <v>2453</v>
      </c>
      <c r="E97" s="145">
        <v>105</v>
      </c>
      <c r="F97" s="145"/>
      <c r="G97" s="145"/>
      <c r="H97" s="145">
        <v>1276</v>
      </c>
      <c r="I97" s="145">
        <v>3047</v>
      </c>
      <c r="J97" s="146">
        <v>11835</v>
      </c>
    </row>
    <row r="98" spans="1:10" x14ac:dyDescent="0.25">
      <c r="A98" s="147" t="s">
        <v>29</v>
      </c>
      <c r="B98" s="148">
        <v>65</v>
      </c>
      <c r="C98" s="148">
        <v>101</v>
      </c>
      <c r="D98" s="148">
        <v>90</v>
      </c>
      <c r="E98" s="148">
        <v>4</v>
      </c>
      <c r="F98" s="148"/>
      <c r="G98" s="148"/>
      <c r="H98" s="148">
        <v>24</v>
      </c>
      <c r="I98" s="148"/>
      <c r="J98" s="149">
        <v>284</v>
      </c>
    </row>
    <row r="99" spans="1:10" x14ac:dyDescent="0.25">
      <c r="A99" s="147" t="s">
        <v>30</v>
      </c>
      <c r="B99" s="148">
        <v>1187</v>
      </c>
      <c r="C99" s="148">
        <v>2824</v>
      </c>
      <c r="D99" s="148">
        <v>2233</v>
      </c>
      <c r="E99" s="148">
        <v>201</v>
      </c>
      <c r="F99" s="148">
        <v>322</v>
      </c>
      <c r="G99" s="148">
        <v>109</v>
      </c>
      <c r="H99" s="148">
        <v>682</v>
      </c>
      <c r="I99" s="148">
        <v>10622</v>
      </c>
      <c r="J99" s="149">
        <v>18180</v>
      </c>
    </row>
    <row r="100" spans="1:10" x14ac:dyDescent="0.25">
      <c r="A100" s="147" t="s">
        <v>143</v>
      </c>
      <c r="B100" s="148">
        <v>255</v>
      </c>
      <c r="C100" s="148">
        <v>496</v>
      </c>
      <c r="D100" s="148">
        <v>326</v>
      </c>
      <c r="E100" s="148">
        <v>16</v>
      </c>
      <c r="F100" s="148">
        <v>19</v>
      </c>
      <c r="G100" s="148">
        <v>16</v>
      </c>
      <c r="H100" s="148">
        <v>42</v>
      </c>
      <c r="I100" s="148">
        <v>182</v>
      </c>
      <c r="J100" s="149">
        <v>1352</v>
      </c>
    </row>
    <row r="101" spans="1:10" x14ac:dyDescent="0.25">
      <c r="A101" s="147" t="s">
        <v>144</v>
      </c>
      <c r="B101" s="148">
        <v>247</v>
      </c>
      <c r="C101" s="148">
        <v>328</v>
      </c>
      <c r="D101" s="148">
        <v>311</v>
      </c>
      <c r="E101" s="148">
        <v>32</v>
      </c>
      <c r="F101" s="148">
        <v>6</v>
      </c>
      <c r="G101" s="148">
        <v>23</v>
      </c>
      <c r="H101" s="148">
        <v>97</v>
      </c>
      <c r="I101" s="148">
        <v>10</v>
      </c>
      <c r="J101" s="149">
        <v>1054</v>
      </c>
    </row>
    <row r="102" spans="1:10" x14ac:dyDescent="0.25">
      <c r="A102" s="147" t="s">
        <v>31</v>
      </c>
      <c r="B102" s="148">
        <v>834</v>
      </c>
      <c r="C102" s="148">
        <v>2606</v>
      </c>
      <c r="D102" s="148">
        <v>1325</v>
      </c>
      <c r="E102" s="148">
        <v>142</v>
      </c>
      <c r="F102" s="148">
        <v>18</v>
      </c>
      <c r="G102" s="148">
        <v>72</v>
      </c>
      <c r="H102" s="148">
        <v>341</v>
      </c>
      <c r="I102" s="148">
        <v>5452</v>
      </c>
      <c r="J102" s="149">
        <v>10790</v>
      </c>
    </row>
    <row r="103" spans="1:10" x14ac:dyDescent="0.25">
      <c r="A103" s="147" t="s">
        <v>46</v>
      </c>
      <c r="B103" s="148">
        <v>265</v>
      </c>
      <c r="C103" s="148">
        <v>549</v>
      </c>
      <c r="D103" s="148">
        <v>341</v>
      </c>
      <c r="E103" s="148">
        <v>26</v>
      </c>
      <c r="F103" s="148">
        <v>4</v>
      </c>
      <c r="G103" s="148">
        <v>22</v>
      </c>
      <c r="H103" s="148">
        <v>132</v>
      </c>
      <c r="I103" s="148">
        <v>488</v>
      </c>
      <c r="J103" s="149">
        <v>1827</v>
      </c>
    </row>
    <row r="104" spans="1:10" x14ac:dyDescent="0.25">
      <c r="A104" s="147" t="s">
        <v>32</v>
      </c>
      <c r="B104" s="148">
        <v>225</v>
      </c>
      <c r="C104" s="148">
        <v>506</v>
      </c>
      <c r="D104" s="148">
        <v>288</v>
      </c>
      <c r="E104" s="148">
        <v>56</v>
      </c>
      <c r="F104" s="148">
        <v>24</v>
      </c>
      <c r="G104" s="148">
        <v>2</v>
      </c>
      <c r="H104" s="148">
        <v>85</v>
      </c>
      <c r="I104" s="148">
        <v>2963</v>
      </c>
      <c r="J104" s="149">
        <v>4149</v>
      </c>
    </row>
    <row r="105" spans="1:10" x14ac:dyDescent="0.25">
      <c r="A105" s="147" t="s">
        <v>33</v>
      </c>
      <c r="B105" s="148">
        <v>1797</v>
      </c>
      <c r="C105" s="148">
        <v>2911</v>
      </c>
      <c r="D105" s="148">
        <v>2569</v>
      </c>
      <c r="E105" s="148">
        <v>284</v>
      </c>
      <c r="F105" s="148"/>
      <c r="G105" s="148"/>
      <c r="H105" s="148">
        <v>1142</v>
      </c>
      <c r="I105" s="148">
        <v>688</v>
      </c>
      <c r="J105" s="149">
        <v>9391</v>
      </c>
    </row>
    <row r="106" spans="1:10" x14ac:dyDescent="0.25">
      <c r="A106" s="147" t="s">
        <v>34</v>
      </c>
      <c r="B106" s="148">
        <v>1451</v>
      </c>
      <c r="C106" s="148">
        <v>4368</v>
      </c>
      <c r="D106" s="148">
        <v>2613</v>
      </c>
      <c r="E106" s="148">
        <v>498</v>
      </c>
      <c r="F106" s="148">
        <v>47</v>
      </c>
      <c r="G106" s="148"/>
      <c r="H106" s="148">
        <v>822</v>
      </c>
      <c r="I106" s="148">
        <v>2066</v>
      </c>
      <c r="J106" s="149">
        <v>11865</v>
      </c>
    </row>
    <row r="107" spans="1:10" x14ac:dyDescent="0.25">
      <c r="A107" s="147" t="s">
        <v>35</v>
      </c>
      <c r="B107" s="148">
        <v>270</v>
      </c>
      <c r="C107" s="148">
        <v>752</v>
      </c>
      <c r="D107" s="148">
        <v>500</v>
      </c>
      <c r="E107" s="148">
        <v>62</v>
      </c>
      <c r="F107" s="148">
        <v>37</v>
      </c>
      <c r="G107" s="148">
        <v>11</v>
      </c>
      <c r="H107" s="148">
        <v>116</v>
      </c>
      <c r="I107" s="148">
        <v>376</v>
      </c>
      <c r="J107" s="149">
        <v>2124</v>
      </c>
    </row>
    <row r="108" spans="1:10" x14ac:dyDescent="0.25">
      <c r="A108" s="147" t="s">
        <v>36</v>
      </c>
      <c r="B108" s="148">
        <v>72</v>
      </c>
      <c r="C108" s="148">
        <v>186</v>
      </c>
      <c r="D108" s="148">
        <v>155</v>
      </c>
      <c r="E108" s="148">
        <v>130</v>
      </c>
      <c r="F108" s="148">
        <v>98</v>
      </c>
      <c r="G108" s="148">
        <v>107</v>
      </c>
      <c r="H108" s="148">
        <v>86</v>
      </c>
      <c r="I108" s="148">
        <v>3905</v>
      </c>
      <c r="J108" s="149">
        <v>4739</v>
      </c>
    </row>
    <row r="109" spans="1:10" x14ac:dyDescent="0.25">
      <c r="A109" s="147" t="s">
        <v>37</v>
      </c>
      <c r="B109" s="148">
        <v>1667</v>
      </c>
      <c r="C109" s="148">
        <v>4577</v>
      </c>
      <c r="D109" s="148">
        <v>3314</v>
      </c>
      <c r="E109" s="148">
        <v>210</v>
      </c>
      <c r="F109" s="148">
        <v>1119</v>
      </c>
      <c r="G109" s="148"/>
      <c r="H109" s="148">
        <v>362</v>
      </c>
      <c r="I109" s="148">
        <v>132</v>
      </c>
      <c r="J109" s="149">
        <v>11381</v>
      </c>
    </row>
    <row r="110" spans="1:10" x14ac:dyDescent="0.25">
      <c r="A110" s="147" t="s">
        <v>38</v>
      </c>
      <c r="B110" s="148">
        <v>502</v>
      </c>
      <c r="C110" s="148">
        <v>1594</v>
      </c>
      <c r="D110" s="148">
        <v>940</v>
      </c>
      <c r="E110" s="148">
        <v>53</v>
      </c>
      <c r="F110" s="148"/>
      <c r="G110" s="148"/>
      <c r="H110" s="148">
        <v>156</v>
      </c>
      <c r="I110" s="148">
        <v>114</v>
      </c>
      <c r="J110" s="149">
        <v>3359</v>
      </c>
    </row>
    <row r="111" spans="1:10" x14ac:dyDescent="0.25">
      <c r="A111" s="147" t="s">
        <v>39</v>
      </c>
      <c r="B111" s="148">
        <v>47</v>
      </c>
      <c r="C111" s="148">
        <v>450</v>
      </c>
      <c r="D111" s="148">
        <v>165</v>
      </c>
      <c r="E111" s="148">
        <v>2</v>
      </c>
      <c r="F111" s="148"/>
      <c r="G111" s="148"/>
      <c r="H111" s="148">
        <v>66</v>
      </c>
      <c r="I111" s="148">
        <v>89</v>
      </c>
      <c r="J111" s="149">
        <v>819</v>
      </c>
    </row>
    <row r="112" spans="1:10" x14ac:dyDescent="0.25">
      <c r="A112" s="147" t="s">
        <v>40</v>
      </c>
      <c r="B112" s="148"/>
      <c r="C112" s="148"/>
      <c r="D112" s="148"/>
      <c r="E112" s="148"/>
      <c r="F112" s="148"/>
      <c r="G112" s="148"/>
      <c r="H112" s="148"/>
      <c r="I112" s="148">
        <v>9151</v>
      </c>
      <c r="J112" s="149">
        <v>9151</v>
      </c>
    </row>
    <row r="113" spans="1:10" x14ac:dyDescent="0.25">
      <c r="A113" s="147" t="s">
        <v>41</v>
      </c>
      <c r="B113" s="148">
        <v>512</v>
      </c>
      <c r="C113" s="148">
        <v>2943</v>
      </c>
      <c r="D113" s="148">
        <v>1819</v>
      </c>
      <c r="E113" s="148">
        <v>24</v>
      </c>
      <c r="F113" s="148">
        <v>116</v>
      </c>
      <c r="G113" s="148">
        <v>32</v>
      </c>
      <c r="H113" s="148">
        <v>247</v>
      </c>
      <c r="I113" s="148">
        <v>3019</v>
      </c>
      <c r="J113" s="149">
        <v>8712</v>
      </c>
    </row>
    <row r="114" spans="1:10" x14ac:dyDescent="0.25">
      <c r="A114" s="147" t="s">
        <v>42</v>
      </c>
      <c r="B114" s="148">
        <v>72</v>
      </c>
      <c r="C114" s="148">
        <v>453</v>
      </c>
      <c r="D114" s="148">
        <v>243</v>
      </c>
      <c r="E114" s="148">
        <v>4</v>
      </c>
      <c r="F114" s="148"/>
      <c r="G114" s="148"/>
      <c r="H114" s="148">
        <v>38</v>
      </c>
      <c r="I114" s="148">
        <v>316</v>
      </c>
      <c r="J114" s="149">
        <v>1126</v>
      </c>
    </row>
    <row r="115" spans="1:10" x14ac:dyDescent="0.25">
      <c r="A115" s="147" t="s">
        <v>43</v>
      </c>
      <c r="B115" s="148">
        <v>214</v>
      </c>
      <c r="C115" s="148">
        <v>663</v>
      </c>
      <c r="D115" s="148">
        <v>680</v>
      </c>
      <c r="E115" s="148">
        <v>14</v>
      </c>
      <c r="F115" s="148"/>
      <c r="G115" s="148"/>
      <c r="H115" s="148">
        <v>142</v>
      </c>
      <c r="I115" s="148">
        <v>435</v>
      </c>
      <c r="J115" s="149">
        <v>2148</v>
      </c>
    </row>
    <row r="116" spans="1:10" x14ac:dyDescent="0.25">
      <c r="A116" s="147" t="s">
        <v>44</v>
      </c>
      <c r="B116" s="148">
        <v>618</v>
      </c>
      <c r="C116" s="148">
        <v>1989</v>
      </c>
      <c r="D116" s="148">
        <v>1704</v>
      </c>
      <c r="E116" s="148">
        <v>32</v>
      </c>
      <c r="F116" s="148">
        <v>12</v>
      </c>
      <c r="G116" s="148">
        <v>7</v>
      </c>
      <c r="H116" s="148">
        <v>494</v>
      </c>
      <c r="I116" s="148">
        <v>1291</v>
      </c>
      <c r="J116" s="149">
        <v>6147</v>
      </c>
    </row>
    <row r="117" spans="1:10" ht="14.4" thickBot="1" x14ac:dyDescent="0.3">
      <c r="A117" s="150" t="s">
        <v>45</v>
      </c>
      <c r="B117" s="151">
        <v>395</v>
      </c>
      <c r="C117" s="151">
        <v>1406</v>
      </c>
      <c r="D117" s="151">
        <v>803</v>
      </c>
      <c r="E117" s="151">
        <v>14</v>
      </c>
      <c r="F117" s="151"/>
      <c r="G117" s="151"/>
      <c r="H117" s="151">
        <v>275</v>
      </c>
      <c r="I117" s="151">
        <v>545</v>
      </c>
      <c r="J117" s="152">
        <v>3438</v>
      </c>
    </row>
    <row r="118" spans="1:10" ht="15" thickTop="1" thickBot="1" x14ac:dyDescent="0.3">
      <c r="A118" s="49" t="s">
        <v>26</v>
      </c>
      <c r="B118" s="123">
        <v>12591</v>
      </c>
      <c r="C118" s="123">
        <v>32760</v>
      </c>
      <c r="D118" s="123">
        <v>22872</v>
      </c>
      <c r="E118" s="123">
        <v>1909</v>
      </c>
      <c r="F118" s="123">
        <v>1822</v>
      </c>
      <c r="G118" s="123">
        <v>401</v>
      </c>
      <c r="H118" s="123">
        <v>6625</v>
      </c>
      <c r="I118" s="123">
        <v>44891</v>
      </c>
      <c r="J118" s="123">
        <v>123871</v>
      </c>
    </row>
    <row r="119" spans="1:10" ht="14.4" thickTop="1" x14ac:dyDescent="0.25"/>
    <row r="120" spans="1:10" ht="14.4" thickBot="1" x14ac:dyDescent="0.3">
      <c r="A120" s="157" t="s">
        <v>187</v>
      </c>
    </row>
    <row r="121" spans="1:10" ht="24.6" thickTop="1" x14ac:dyDescent="0.25">
      <c r="A121" s="142" t="s">
        <v>27</v>
      </c>
      <c r="B121" s="143" t="s">
        <v>169</v>
      </c>
      <c r="C121" s="143" t="s">
        <v>170</v>
      </c>
      <c r="D121" s="143" t="s">
        <v>171</v>
      </c>
      <c r="E121" s="143" t="s">
        <v>168</v>
      </c>
      <c r="F121" s="143" t="s">
        <v>103</v>
      </c>
    </row>
    <row r="122" spans="1:10" x14ac:dyDescent="0.25">
      <c r="A122" s="144" t="s">
        <v>28</v>
      </c>
      <c r="B122" s="145">
        <v>176</v>
      </c>
      <c r="C122" s="145">
        <v>247</v>
      </c>
      <c r="D122" s="145">
        <v>938</v>
      </c>
      <c r="E122" s="145">
        <v>10474</v>
      </c>
      <c r="F122" s="146">
        <v>11835</v>
      </c>
    </row>
    <row r="123" spans="1:10" x14ac:dyDescent="0.25">
      <c r="A123" s="147" t="s">
        <v>29</v>
      </c>
      <c r="B123" s="148">
        <v>12</v>
      </c>
      <c r="C123" s="148">
        <v>20</v>
      </c>
      <c r="D123" s="148">
        <v>252</v>
      </c>
      <c r="E123" s="148"/>
      <c r="F123" s="149">
        <v>284</v>
      </c>
    </row>
    <row r="124" spans="1:10" x14ac:dyDescent="0.25">
      <c r="A124" s="147" t="s">
        <v>30</v>
      </c>
      <c r="B124" s="148">
        <v>1083</v>
      </c>
      <c r="C124" s="148">
        <v>1164</v>
      </c>
      <c r="D124" s="148">
        <v>7423</v>
      </c>
      <c r="E124" s="148">
        <v>8510</v>
      </c>
      <c r="F124" s="149">
        <v>18180</v>
      </c>
    </row>
    <row r="125" spans="1:10" x14ac:dyDescent="0.25">
      <c r="A125" s="147" t="s">
        <v>143</v>
      </c>
      <c r="B125" s="148">
        <v>8</v>
      </c>
      <c r="C125" s="148">
        <v>7</v>
      </c>
      <c r="D125" s="148">
        <v>845</v>
      </c>
      <c r="E125" s="148">
        <v>492</v>
      </c>
      <c r="F125" s="149">
        <v>1352</v>
      </c>
    </row>
    <row r="126" spans="1:10" x14ac:dyDescent="0.25">
      <c r="A126" s="147" t="s">
        <v>144</v>
      </c>
      <c r="B126" s="148">
        <v>570</v>
      </c>
      <c r="C126" s="148">
        <v>243</v>
      </c>
      <c r="D126" s="148"/>
      <c r="E126" s="148">
        <v>241</v>
      </c>
      <c r="F126" s="149">
        <v>1054</v>
      </c>
    </row>
    <row r="127" spans="1:10" x14ac:dyDescent="0.25">
      <c r="A127" s="147" t="s">
        <v>31</v>
      </c>
      <c r="B127" s="148">
        <v>233</v>
      </c>
      <c r="C127" s="148">
        <v>383</v>
      </c>
      <c r="D127" s="148">
        <v>2372</v>
      </c>
      <c r="E127" s="148">
        <v>7802</v>
      </c>
      <c r="F127" s="149">
        <v>10790</v>
      </c>
    </row>
    <row r="128" spans="1:10" x14ac:dyDescent="0.25">
      <c r="A128" s="147" t="s">
        <v>46</v>
      </c>
      <c r="B128" s="148"/>
      <c r="C128" s="148"/>
      <c r="D128" s="148"/>
      <c r="E128" s="148">
        <v>1827</v>
      </c>
      <c r="F128" s="149">
        <v>1827</v>
      </c>
    </row>
    <row r="129" spans="1:6" x14ac:dyDescent="0.25">
      <c r="A129" s="147" t="s">
        <v>32</v>
      </c>
      <c r="B129" s="148">
        <v>190</v>
      </c>
      <c r="C129" s="148">
        <v>87</v>
      </c>
      <c r="D129" s="148">
        <v>160</v>
      </c>
      <c r="E129" s="148">
        <v>3712</v>
      </c>
      <c r="F129" s="149">
        <v>4149</v>
      </c>
    </row>
    <row r="130" spans="1:6" x14ac:dyDescent="0.25">
      <c r="A130" s="147" t="s">
        <v>33</v>
      </c>
      <c r="B130" s="148"/>
      <c r="C130" s="148">
        <v>155</v>
      </c>
      <c r="D130" s="148">
        <v>55</v>
      </c>
      <c r="E130" s="148">
        <v>9181</v>
      </c>
      <c r="F130" s="149">
        <v>9391</v>
      </c>
    </row>
    <row r="131" spans="1:6" x14ac:dyDescent="0.25">
      <c r="A131" s="147" t="s">
        <v>34</v>
      </c>
      <c r="B131" s="148">
        <v>69</v>
      </c>
      <c r="C131" s="148">
        <v>111</v>
      </c>
      <c r="D131" s="148">
        <v>139</v>
      </c>
      <c r="E131" s="148">
        <v>11546</v>
      </c>
      <c r="F131" s="149">
        <v>11865</v>
      </c>
    </row>
    <row r="132" spans="1:6" x14ac:dyDescent="0.25">
      <c r="A132" s="147" t="s">
        <v>35</v>
      </c>
      <c r="B132" s="148">
        <v>38</v>
      </c>
      <c r="C132" s="148">
        <v>37</v>
      </c>
      <c r="D132" s="148">
        <v>168</v>
      </c>
      <c r="E132" s="148">
        <v>1881</v>
      </c>
      <c r="F132" s="149">
        <v>2124</v>
      </c>
    </row>
    <row r="133" spans="1:6" x14ac:dyDescent="0.25">
      <c r="A133" s="147" t="s">
        <v>36</v>
      </c>
      <c r="B133" s="148">
        <v>2164</v>
      </c>
      <c r="C133" s="148">
        <v>879</v>
      </c>
      <c r="D133" s="148">
        <v>10</v>
      </c>
      <c r="E133" s="148">
        <v>1686</v>
      </c>
      <c r="F133" s="149">
        <v>4739</v>
      </c>
    </row>
    <row r="134" spans="1:6" x14ac:dyDescent="0.25">
      <c r="A134" s="147" t="s">
        <v>37</v>
      </c>
      <c r="B134" s="148">
        <v>66</v>
      </c>
      <c r="C134" s="148">
        <v>38</v>
      </c>
      <c r="D134" s="148">
        <v>274</v>
      </c>
      <c r="E134" s="148">
        <v>11003</v>
      </c>
      <c r="F134" s="149">
        <v>11381</v>
      </c>
    </row>
    <row r="135" spans="1:6" x14ac:dyDescent="0.25">
      <c r="A135" s="147" t="s">
        <v>38</v>
      </c>
      <c r="B135" s="148">
        <v>198</v>
      </c>
      <c r="C135" s="148">
        <v>733</v>
      </c>
      <c r="D135" s="148">
        <v>2049</v>
      </c>
      <c r="E135" s="148">
        <v>379</v>
      </c>
      <c r="F135" s="149">
        <v>3359</v>
      </c>
    </row>
    <row r="136" spans="1:6" x14ac:dyDescent="0.25">
      <c r="A136" s="147" t="s">
        <v>39</v>
      </c>
      <c r="B136" s="148"/>
      <c r="C136" s="148">
        <v>3</v>
      </c>
      <c r="D136" s="148">
        <v>816</v>
      </c>
      <c r="E136" s="148"/>
      <c r="F136" s="149">
        <v>819</v>
      </c>
    </row>
    <row r="137" spans="1:6" x14ac:dyDescent="0.25">
      <c r="A137" s="147" t="s">
        <v>40</v>
      </c>
      <c r="B137" s="148">
        <v>7</v>
      </c>
      <c r="C137" s="148">
        <v>19</v>
      </c>
      <c r="D137" s="148">
        <v>37</v>
      </c>
      <c r="E137" s="148">
        <v>9088</v>
      </c>
      <c r="F137" s="149">
        <v>9151</v>
      </c>
    </row>
    <row r="138" spans="1:6" x14ac:dyDescent="0.25">
      <c r="A138" s="147" t="s">
        <v>41</v>
      </c>
      <c r="B138" s="148">
        <v>6</v>
      </c>
      <c r="C138" s="148">
        <v>4</v>
      </c>
      <c r="D138" s="148">
        <v>22</v>
      </c>
      <c r="E138" s="148">
        <v>8680</v>
      </c>
      <c r="F138" s="149">
        <v>8712</v>
      </c>
    </row>
    <row r="139" spans="1:6" x14ac:dyDescent="0.25">
      <c r="A139" s="147" t="s">
        <v>42</v>
      </c>
      <c r="B139" s="148"/>
      <c r="C139" s="148"/>
      <c r="D139" s="148">
        <v>3</v>
      </c>
      <c r="E139" s="148">
        <v>1123</v>
      </c>
      <c r="F139" s="149">
        <v>1126</v>
      </c>
    </row>
    <row r="140" spans="1:6" x14ac:dyDescent="0.25">
      <c r="A140" s="147" t="s">
        <v>43</v>
      </c>
      <c r="B140" s="148"/>
      <c r="C140" s="148">
        <v>1</v>
      </c>
      <c r="D140" s="148">
        <v>2147</v>
      </c>
      <c r="E140" s="148"/>
      <c r="F140" s="149">
        <v>2148</v>
      </c>
    </row>
    <row r="141" spans="1:6" x14ac:dyDescent="0.25">
      <c r="A141" s="147" t="s">
        <v>44</v>
      </c>
      <c r="B141" s="148">
        <v>35</v>
      </c>
      <c r="C141" s="148">
        <v>72</v>
      </c>
      <c r="D141" s="148">
        <v>726</v>
      </c>
      <c r="E141" s="148">
        <v>5314</v>
      </c>
      <c r="F141" s="149">
        <v>6147</v>
      </c>
    </row>
    <row r="142" spans="1:6" ht="14.4" thickBot="1" x14ac:dyDescent="0.3">
      <c r="A142" s="150" t="s">
        <v>45</v>
      </c>
      <c r="B142" s="151">
        <v>3</v>
      </c>
      <c r="C142" s="151"/>
      <c r="D142" s="151">
        <v>14</v>
      </c>
      <c r="E142" s="151">
        <v>3421</v>
      </c>
      <c r="F142" s="152">
        <v>3438</v>
      </c>
    </row>
    <row r="143" spans="1:6" ht="15" thickTop="1" thickBot="1" x14ac:dyDescent="0.3">
      <c r="A143" s="49" t="s">
        <v>26</v>
      </c>
      <c r="B143" s="123">
        <v>4858</v>
      </c>
      <c r="C143" s="123">
        <v>4203</v>
      </c>
      <c r="D143" s="123">
        <v>18450</v>
      </c>
      <c r="E143" s="123">
        <v>96360</v>
      </c>
      <c r="F143" s="123">
        <v>123871</v>
      </c>
    </row>
    <row r="144" spans="1:6" ht="14.4" thickTop="1" x14ac:dyDescent="0.25"/>
    <row r="145" spans="1:7" ht="14.4" thickBot="1" x14ac:dyDescent="0.3">
      <c r="A145" s="157" t="s">
        <v>188</v>
      </c>
    </row>
    <row r="146" spans="1:7" ht="36.6" thickTop="1" x14ac:dyDescent="0.25">
      <c r="A146" s="142" t="s">
        <v>27</v>
      </c>
      <c r="B146" s="143" t="s">
        <v>172</v>
      </c>
      <c r="C146" s="143" t="s">
        <v>173</v>
      </c>
      <c r="D146" s="143" t="s">
        <v>174</v>
      </c>
      <c r="E146" s="143" t="s">
        <v>99</v>
      </c>
      <c r="F146" s="143" t="s">
        <v>168</v>
      </c>
      <c r="G146" s="143" t="s">
        <v>103</v>
      </c>
    </row>
    <row r="147" spans="1:7" x14ac:dyDescent="0.25">
      <c r="A147" s="144" t="s">
        <v>28</v>
      </c>
      <c r="B147" s="145">
        <v>7886</v>
      </c>
      <c r="C147" s="145">
        <v>139</v>
      </c>
      <c r="D147" s="145">
        <v>1122</v>
      </c>
      <c r="E147" s="145"/>
      <c r="F147" s="153">
        <v>2688</v>
      </c>
      <c r="G147" s="146">
        <v>11835</v>
      </c>
    </row>
    <row r="148" spans="1:7" x14ac:dyDescent="0.25">
      <c r="A148" s="147" t="s">
        <v>29</v>
      </c>
      <c r="B148" s="148">
        <v>248</v>
      </c>
      <c r="C148" s="148">
        <v>11</v>
      </c>
      <c r="D148" s="148"/>
      <c r="E148" s="148">
        <v>25</v>
      </c>
      <c r="F148" s="154"/>
      <c r="G148" s="149">
        <v>284</v>
      </c>
    </row>
    <row r="149" spans="1:7" x14ac:dyDescent="0.25">
      <c r="A149" s="147" t="s">
        <v>30</v>
      </c>
      <c r="B149" s="148">
        <v>6551</v>
      </c>
      <c r="C149" s="148">
        <v>244</v>
      </c>
      <c r="D149" s="148">
        <v>595</v>
      </c>
      <c r="E149" s="148">
        <v>582</v>
      </c>
      <c r="F149" s="154">
        <v>10208</v>
      </c>
      <c r="G149" s="149">
        <v>18180</v>
      </c>
    </row>
    <row r="150" spans="1:7" x14ac:dyDescent="0.25">
      <c r="A150" s="147" t="s">
        <v>143</v>
      </c>
      <c r="B150" s="148">
        <v>1024</v>
      </c>
      <c r="C150" s="148">
        <v>95</v>
      </c>
      <c r="D150" s="148">
        <v>42</v>
      </c>
      <c r="E150" s="148">
        <v>37</v>
      </c>
      <c r="F150" s="154">
        <v>154</v>
      </c>
      <c r="G150" s="149">
        <v>1352</v>
      </c>
    </row>
    <row r="151" spans="1:7" x14ac:dyDescent="0.25">
      <c r="A151" s="147" t="s">
        <v>144</v>
      </c>
      <c r="B151" s="148">
        <v>930</v>
      </c>
      <c r="C151" s="148">
        <v>50</v>
      </c>
      <c r="D151" s="148">
        <v>5</v>
      </c>
      <c r="E151" s="148">
        <v>69</v>
      </c>
      <c r="F151" s="154"/>
      <c r="G151" s="149">
        <v>1054</v>
      </c>
    </row>
    <row r="152" spans="1:7" x14ac:dyDescent="0.25">
      <c r="A152" s="147" t="s">
        <v>31</v>
      </c>
      <c r="B152" s="148">
        <v>4889</v>
      </c>
      <c r="C152" s="148">
        <v>324</v>
      </c>
      <c r="D152" s="148">
        <v>70</v>
      </c>
      <c r="E152" s="148">
        <v>208</v>
      </c>
      <c r="F152" s="154">
        <v>5299</v>
      </c>
      <c r="G152" s="149">
        <v>10790</v>
      </c>
    </row>
    <row r="153" spans="1:7" x14ac:dyDescent="0.25">
      <c r="A153" s="147" t="s">
        <v>46</v>
      </c>
      <c r="B153" s="148">
        <v>1293</v>
      </c>
      <c r="C153" s="148">
        <v>23</v>
      </c>
      <c r="D153" s="148"/>
      <c r="E153" s="148">
        <v>78</v>
      </c>
      <c r="F153" s="154">
        <v>433</v>
      </c>
      <c r="G153" s="149">
        <v>1827</v>
      </c>
    </row>
    <row r="154" spans="1:7" x14ac:dyDescent="0.25">
      <c r="A154" s="147" t="s">
        <v>32</v>
      </c>
      <c r="B154" s="148">
        <v>1244</v>
      </c>
      <c r="C154" s="148">
        <v>55</v>
      </c>
      <c r="D154" s="148">
        <v>6</v>
      </c>
      <c r="E154" s="148">
        <v>40</v>
      </c>
      <c r="F154" s="154">
        <v>2804</v>
      </c>
      <c r="G154" s="149">
        <v>4149</v>
      </c>
    </row>
    <row r="155" spans="1:7" x14ac:dyDescent="0.25">
      <c r="A155" s="147" t="s">
        <v>33</v>
      </c>
      <c r="B155" s="148">
        <v>6939</v>
      </c>
      <c r="C155" s="148">
        <v>390</v>
      </c>
      <c r="D155" s="148">
        <v>548</v>
      </c>
      <c r="E155" s="148">
        <v>347</v>
      </c>
      <c r="F155" s="154">
        <v>1167</v>
      </c>
      <c r="G155" s="149">
        <v>9391</v>
      </c>
    </row>
    <row r="156" spans="1:7" x14ac:dyDescent="0.25">
      <c r="A156" s="147" t="s">
        <v>34</v>
      </c>
      <c r="B156" s="148">
        <v>7207</v>
      </c>
      <c r="C156" s="148">
        <v>408</v>
      </c>
      <c r="D156" s="148">
        <v>287</v>
      </c>
      <c r="E156" s="148">
        <v>369</v>
      </c>
      <c r="F156" s="154">
        <v>3594</v>
      </c>
      <c r="G156" s="149">
        <v>11865</v>
      </c>
    </row>
    <row r="157" spans="1:7" x14ac:dyDescent="0.25">
      <c r="A157" s="147" t="s">
        <v>35</v>
      </c>
      <c r="B157" s="148">
        <v>1624</v>
      </c>
      <c r="C157" s="148">
        <v>37</v>
      </c>
      <c r="D157" s="148">
        <v>53</v>
      </c>
      <c r="E157" s="148">
        <v>53</v>
      </c>
      <c r="F157" s="154">
        <v>357</v>
      </c>
      <c r="G157" s="149">
        <v>2124</v>
      </c>
    </row>
    <row r="158" spans="1:7" x14ac:dyDescent="0.25">
      <c r="A158" s="147" t="s">
        <v>36</v>
      </c>
      <c r="B158" s="148">
        <v>3733</v>
      </c>
      <c r="C158" s="148">
        <v>214</v>
      </c>
      <c r="D158" s="148">
        <v>245</v>
      </c>
      <c r="E158" s="148">
        <v>9</v>
      </c>
      <c r="F158" s="154">
        <v>538</v>
      </c>
      <c r="G158" s="149">
        <v>4739</v>
      </c>
    </row>
    <row r="159" spans="1:7" x14ac:dyDescent="0.25">
      <c r="A159" s="147" t="s">
        <v>37</v>
      </c>
      <c r="B159" s="148">
        <v>9715</v>
      </c>
      <c r="C159" s="148">
        <v>246</v>
      </c>
      <c r="D159" s="148">
        <v>1145</v>
      </c>
      <c r="E159" s="148">
        <v>160</v>
      </c>
      <c r="F159" s="154">
        <v>115</v>
      </c>
      <c r="G159" s="149">
        <v>11381</v>
      </c>
    </row>
    <row r="160" spans="1:7" x14ac:dyDescent="0.25">
      <c r="A160" s="147" t="s">
        <v>38</v>
      </c>
      <c r="B160" s="148">
        <v>3034</v>
      </c>
      <c r="C160" s="148">
        <v>58</v>
      </c>
      <c r="D160" s="148">
        <v>62</v>
      </c>
      <c r="E160" s="148">
        <v>97</v>
      </c>
      <c r="F160" s="154">
        <v>108</v>
      </c>
      <c r="G160" s="149">
        <v>3359</v>
      </c>
    </row>
    <row r="161" spans="1:7" x14ac:dyDescent="0.25">
      <c r="A161" s="147" t="s">
        <v>39</v>
      </c>
      <c r="B161" s="148">
        <v>699</v>
      </c>
      <c r="C161" s="148">
        <v>1</v>
      </c>
      <c r="D161" s="148"/>
      <c r="E161" s="148">
        <v>53</v>
      </c>
      <c r="F161" s="154">
        <v>66</v>
      </c>
      <c r="G161" s="149">
        <v>819</v>
      </c>
    </row>
    <row r="162" spans="1:7" x14ac:dyDescent="0.25">
      <c r="A162" s="147" t="s">
        <v>40</v>
      </c>
      <c r="B162" s="148">
        <v>3586</v>
      </c>
      <c r="C162" s="148">
        <v>66</v>
      </c>
      <c r="D162" s="148">
        <v>90</v>
      </c>
      <c r="E162" s="148">
        <v>74</v>
      </c>
      <c r="F162" s="154">
        <v>5335</v>
      </c>
      <c r="G162" s="149">
        <v>9151</v>
      </c>
    </row>
    <row r="163" spans="1:7" x14ac:dyDescent="0.25">
      <c r="A163" s="147" t="s">
        <v>41</v>
      </c>
      <c r="B163" s="148">
        <v>2837</v>
      </c>
      <c r="C163" s="148">
        <v>192</v>
      </c>
      <c r="D163" s="148">
        <v>443</v>
      </c>
      <c r="E163" s="148">
        <v>144</v>
      </c>
      <c r="F163" s="154">
        <v>5096</v>
      </c>
      <c r="G163" s="149">
        <v>8712</v>
      </c>
    </row>
    <row r="164" spans="1:7" x14ac:dyDescent="0.25">
      <c r="A164" s="147" t="s">
        <v>42</v>
      </c>
      <c r="B164" s="148">
        <v>801</v>
      </c>
      <c r="C164" s="148">
        <v>7</v>
      </c>
      <c r="D164" s="148"/>
      <c r="E164" s="148">
        <v>60</v>
      </c>
      <c r="F164" s="154">
        <v>258</v>
      </c>
      <c r="G164" s="149">
        <v>1126</v>
      </c>
    </row>
    <row r="165" spans="1:7" x14ac:dyDescent="0.25">
      <c r="A165" s="147" t="s">
        <v>43</v>
      </c>
      <c r="B165" s="148">
        <v>1696</v>
      </c>
      <c r="C165" s="148">
        <v>10</v>
      </c>
      <c r="D165" s="148">
        <v>69</v>
      </c>
      <c r="E165" s="148">
        <v>40</v>
      </c>
      <c r="F165" s="154">
        <v>333</v>
      </c>
      <c r="G165" s="149">
        <v>2148</v>
      </c>
    </row>
    <row r="166" spans="1:7" x14ac:dyDescent="0.25">
      <c r="A166" s="147" t="s">
        <v>44</v>
      </c>
      <c r="B166" s="148">
        <v>4262</v>
      </c>
      <c r="C166" s="148">
        <v>100</v>
      </c>
      <c r="D166" s="148">
        <v>13</v>
      </c>
      <c r="E166" s="148">
        <v>557</v>
      </c>
      <c r="F166" s="154">
        <v>1215</v>
      </c>
      <c r="G166" s="149">
        <v>6147</v>
      </c>
    </row>
    <row r="167" spans="1:7" ht="14.4" thickBot="1" x14ac:dyDescent="0.3">
      <c r="A167" s="150" t="s">
        <v>45</v>
      </c>
      <c r="B167" s="151">
        <v>2747</v>
      </c>
      <c r="C167" s="151">
        <v>64</v>
      </c>
      <c r="D167" s="151"/>
      <c r="E167" s="151">
        <v>155</v>
      </c>
      <c r="F167" s="155">
        <v>472</v>
      </c>
      <c r="G167" s="152">
        <v>3438</v>
      </c>
    </row>
    <row r="168" spans="1:7" ht="15" thickTop="1" thickBot="1" x14ac:dyDescent="0.3">
      <c r="A168" s="49" t="s">
        <v>26</v>
      </c>
      <c r="B168" s="123">
        <v>72945</v>
      </c>
      <c r="C168" s="123">
        <v>2734</v>
      </c>
      <c r="D168" s="123">
        <v>4795</v>
      </c>
      <c r="E168" s="123">
        <v>3157</v>
      </c>
      <c r="F168" s="123">
        <v>40240</v>
      </c>
      <c r="G168" s="123">
        <v>123871</v>
      </c>
    </row>
    <row r="169" spans="1:7" ht="15" thickTop="1" thickBot="1" x14ac:dyDescent="0.3">
      <c r="A169" s="157" t="s">
        <v>189</v>
      </c>
    </row>
    <row r="170" spans="1:7" ht="51" customHeight="1" thickTop="1" x14ac:dyDescent="0.25">
      <c r="A170" s="142" t="s">
        <v>27</v>
      </c>
      <c r="B170" s="142" t="s">
        <v>175</v>
      </c>
      <c r="C170" s="142" t="s">
        <v>176</v>
      </c>
      <c r="D170" s="142" t="s">
        <v>441</v>
      </c>
      <c r="E170" s="142" t="s">
        <v>442</v>
      </c>
      <c r="F170" s="142" t="s">
        <v>177</v>
      </c>
      <c r="G170" s="142" t="s">
        <v>103</v>
      </c>
    </row>
    <row r="171" spans="1:7" x14ac:dyDescent="0.25">
      <c r="A171" s="144" t="s">
        <v>28</v>
      </c>
      <c r="B171" s="145">
        <v>158</v>
      </c>
      <c r="C171" s="145">
        <v>767</v>
      </c>
      <c r="D171" s="145">
        <v>10058</v>
      </c>
      <c r="E171" s="145">
        <v>233</v>
      </c>
      <c r="F171" s="153">
        <v>619</v>
      </c>
      <c r="G171" s="146">
        <v>11835</v>
      </c>
    </row>
    <row r="172" spans="1:7" x14ac:dyDescent="0.25">
      <c r="A172" s="147" t="s">
        <v>29</v>
      </c>
      <c r="B172" s="148">
        <v>1</v>
      </c>
      <c r="C172" s="148">
        <v>18</v>
      </c>
      <c r="D172" s="148">
        <v>259</v>
      </c>
      <c r="E172" s="148">
        <v>6</v>
      </c>
      <c r="F172" s="154"/>
      <c r="G172" s="149">
        <v>284</v>
      </c>
    </row>
    <row r="173" spans="1:7" x14ac:dyDescent="0.25">
      <c r="A173" s="147" t="s">
        <v>30</v>
      </c>
      <c r="B173" s="148">
        <v>87</v>
      </c>
      <c r="C173" s="148">
        <v>885</v>
      </c>
      <c r="D173" s="148">
        <v>14700</v>
      </c>
      <c r="E173" s="148">
        <v>383</v>
      </c>
      <c r="F173" s="154">
        <v>2125</v>
      </c>
      <c r="G173" s="149">
        <v>18180</v>
      </c>
    </row>
    <row r="174" spans="1:7" x14ac:dyDescent="0.25">
      <c r="A174" s="147" t="s">
        <v>143</v>
      </c>
      <c r="B174" s="148">
        <v>5</v>
      </c>
      <c r="C174" s="148">
        <v>64</v>
      </c>
      <c r="D174" s="148">
        <v>1003</v>
      </c>
      <c r="E174" s="148">
        <v>23</v>
      </c>
      <c r="F174" s="154">
        <v>257</v>
      </c>
      <c r="G174" s="149">
        <v>1352</v>
      </c>
    </row>
    <row r="175" spans="1:7" x14ac:dyDescent="0.25">
      <c r="A175" s="147" t="s">
        <v>144</v>
      </c>
      <c r="B175" s="148">
        <v>9</v>
      </c>
      <c r="C175" s="148">
        <v>147</v>
      </c>
      <c r="D175" s="148">
        <v>850</v>
      </c>
      <c r="E175" s="148">
        <v>35</v>
      </c>
      <c r="F175" s="154">
        <v>13</v>
      </c>
      <c r="G175" s="149">
        <v>1054</v>
      </c>
    </row>
    <row r="176" spans="1:7" x14ac:dyDescent="0.25">
      <c r="A176" s="147" t="s">
        <v>31</v>
      </c>
      <c r="B176" s="148">
        <v>10</v>
      </c>
      <c r="C176" s="148">
        <v>378</v>
      </c>
      <c r="D176" s="148">
        <v>8706</v>
      </c>
      <c r="E176" s="148">
        <v>225</v>
      </c>
      <c r="F176" s="154">
        <v>1471</v>
      </c>
      <c r="G176" s="149">
        <v>10790</v>
      </c>
    </row>
    <row r="177" spans="1:7" x14ac:dyDescent="0.25">
      <c r="A177" s="147" t="s">
        <v>46</v>
      </c>
      <c r="B177" s="148"/>
      <c r="C177" s="148">
        <v>66</v>
      </c>
      <c r="D177" s="148">
        <v>1203</v>
      </c>
      <c r="E177" s="148">
        <v>22</v>
      </c>
      <c r="F177" s="154">
        <v>536</v>
      </c>
      <c r="G177" s="149">
        <v>1827</v>
      </c>
    </row>
    <row r="178" spans="1:7" x14ac:dyDescent="0.25">
      <c r="A178" s="147" t="s">
        <v>32</v>
      </c>
      <c r="B178" s="148">
        <v>7</v>
      </c>
      <c r="C178" s="148">
        <v>276</v>
      </c>
      <c r="D178" s="148">
        <v>3340</v>
      </c>
      <c r="E178" s="148">
        <v>71</v>
      </c>
      <c r="F178" s="154">
        <v>455</v>
      </c>
      <c r="G178" s="149">
        <v>4149</v>
      </c>
    </row>
    <row r="179" spans="1:7" x14ac:dyDescent="0.25">
      <c r="A179" s="147" t="s">
        <v>33</v>
      </c>
      <c r="B179" s="148">
        <v>39</v>
      </c>
      <c r="C179" s="148">
        <v>556</v>
      </c>
      <c r="D179" s="148">
        <v>7729</v>
      </c>
      <c r="E179" s="148">
        <v>279</v>
      </c>
      <c r="F179" s="154">
        <v>788</v>
      </c>
      <c r="G179" s="149">
        <v>9391</v>
      </c>
    </row>
    <row r="180" spans="1:7" x14ac:dyDescent="0.25">
      <c r="A180" s="147" t="s">
        <v>34</v>
      </c>
      <c r="B180" s="148">
        <v>57</v>
      </c>
      <c r="C180" s="148">
        <v>604</v>
      </c>
      <c r="D180" s="148">
        <v>7634</v>
      </c>
      <c r="E180" s="148">
        <v>198</v>
      </c>
      <c r="F180" s="154">
        <v>3372</v>
      </c>
      <c r="G180" s="149">
        <v>11865</v>
      </c>
    </row>
    <row r="181" spans="1:7" x14ac:dyDescent="0.25">
      <c r="A181" s="147" t="s">
        <v>35</v>
      </c>
      <c r="B181" s="148">
        <v>2</v>
      </c>
      <c r="C181" s="148">
        <v>53</v>
      </c>
      <c r="D181" s="148">
        <v>1670</v>
      </c>
      <c r="E181" s="148">
        <v>83</v>
      </c>
      <c r="F181" s="154">
        <v>316</v>
      </c>
      <c r="G181" s="149">
        <v>2124</v>
      </c>
    </row>
    <row r="182" spans="1:7" x14ac:dyDescent="0.25">
      <c r="A182" s="147" t="s">
        <v>36</v>
      </c>
      <c r="B182" s="148">
        <v>21</v>
      </c>
      <c r="C182" s="148">
        <v>124</v>
      </c>
      <c r="D182" s="148">
        <v>3579</v>
      </c>
      <c r="E182" s="148">
        <v>144</v>
      </c>
      <c r="F182" s="154">
        <v>871</v>
      </c>
      <c r="G182" s="149">
        <v>4739</v>
      </c>
    </row>
    <row r="183" spans="1:7" x14ac:dyDescent="0.25">
      <c r="A183" s="147" t="s">
        <v>37</v>
      </c>
      <c r="B183" s="148">
        <v>69</v>
      </c>
      <c r="C183" s="148">
        <v>820</v>
      </c>
      <c r="D183" s="148">
        <v>9980</v>
      </c>
      <c r="E183" s="148">
        <v>362</v>
      </c>
      <c r="F183" s="154">
        <v>150</v>
      </c>
      <c r="G183" s="149">
        <v>11381</v>
      </c>
    </row>
    <row r="184" spans="1:7" x14ac:dyDescent="0.25">
      <c r="A184" s="147" t="s">
        <v>38</v>
      </c>
      <c r="B184" s="148">
        <v>15</v>
      </c>
      <c r="C184" s="148">
        <v>228</v>
      </c>
      <c r="D184" s="148">
        <v>2939</v>
      </c>
      <c r="E184" s="148">
        <v>95</v>
      </c>
      <c r="F184" s="154">
        <v>82</v>
      </c>
      <c r="G184" s="149">
        <v>3359</v>
      </c>
    </row>
    <row r="185" spans="1:7" x14ac:dyDescent="0.25">
      <c r="A185" s="147" t="s">
        <v>39</v>
      </c>
      <c r="B185" s="148">
        <v>3</v>
      </c>
      <c r="C185" s="148">
        <v>21</v>
      </c>
      <c r="D185" s="148">
        <v>659</v>
      </c>
      <c r="E185" s="148">
        <v>35</v>
      </c>
      <c r="F185" s="154">
        <v>101</v>
      </c>
      <c r="G185" s="149">
        <v>819</v>
      </c>
    </row>
    <row r="186" spans="1:7" x14ac:dyDescent="0.25">
      <c r="A186" s="147" t="s">
        <v>40</v>
      </c>
      <c r="B186" s="148">
        <v>52</v>
      </c>
      <c r="C186" s="148">
        <v>619</v>
      </c>
      <c r="D186" s="148">
        <v>3344</v>
      </c>
      <c r="E186" s="148">
        <v>87</v>
      </c>
      <c r="F186" s="154">
        <v>5049</v>
      </c>
      <c r="G186" s="149">
        <v>9151</v>
      </c>
    </row>
    <row r="187" spans="1:7" x14ac:dyDescent="0.25">
      <c r="A187" s="147" t="s">
        <v>41</v>
      </c>
      <c r="B187" s="148">
        <v>22</v>
      </c>
      <c r="C187" s="148">
        <v>482</v>
      </c>
      <c r="D187" s="148">
        <v>2363</v>
      </c>
      <c r="E187" s="148">
        <v>52</v>
      </c>
      <c r="F187" s="154">
        <v>5793</v>
      </c>
      <c r="G187" s="149">
        <v>8712</v>
      </c>
    </row>
    <row r="188" spans="1:7" x14ac:dyDescent="0.25">
      <c r="A188" s="147" t="s">
        <v>42</v>
      </c>
      <c r="B188" s="148">
        <v>1</v>
      </c>
      <c r="C188" s="148">
        <v>41</v>
      </c>
      <c r="D188" s="148">
        <v>835</v>
      </c>
      <c r="E188" s="148">
        <v>21</v>
      </c>
      <c r="F188" s="154">
        <v>228</v>
      </c>
      <c r="G188" s="149">
        <v>1126</v>
      </c>
    </row>
    <row r="189" spans="1:7" x14ac:dyDescent="0.25">
      <c r="A189" s="147" t="s">
        <v>43</v>
      </c>
      <c r="B189" s="148">
        <v>13</v>
      </c>
      <c r="C189" s="148">
        <v>217</v>
      </c>
      <c r="D189" s="148">
        <v>1455</v>
      </c>
      <c r="E189" s="148">
        <v>67</v>
      </c>
      <c r="F189" s="154">
        <v>396</v>
      </c>
      <c r="G189" s="149">
        <v>2148</v>
      </c>
    </row>
    <row r="190" spans="1:7" x14ac:dyDescent="0.25">
      <c r="A190" s="147" t="s">
        <v>44</v>
      </c>
      <c r="B190" s="148">
        <v>72</v>
      </c>
      <c r="C190" s="148">
        <v>931</v>
      </c>
      <c r="D190" s="148">
        <v>4405</v>
      </c>
      <c r="E190" s="148">
        <v>84</v>
      </c>
      <c r="F190" s="154">
        <v>655</v>
      </c>
      <c r="G190" s="149">
        <v>6147</v>
      </c>
    </row>
    <row r="191" spans="1:7" ht="14.4" thickBot="1" x14ac:dyDescent="0.3">
      <c r="A191" s="150" t="s">
        <v>45</v>
      </c>
      <c r="B191" s="151">
        <v>9</v>
      </c>
      <c r="C191" s="151">
        <v>610</v>
      </c>
      <c r="D191" s="151">
        <v>2314</v>
      </c>
      <c r="E191" s="151">
        <v>40</v>
      </c>
      <c r="F191" s="155">
        <v>465</v>
      </c>
      <c r="G191" s="152">
        <v>3438</v>
      </c>
    </row>
    <row r="192" spans="1:7" ht="15" thickTop="1" thickBot="1" x14ac:dyDescent="0.3">
      <c r="A192" s="49" t="s">
        <v>26</v>
      </c>
      <c r="B192" s="123">
        <v>652</v>
      </c>
      <c r="C192" s="123">
        <v>7907</v>
      </c>
      <c r="D192" s="123">
        <v>89025</v>
      </c>
      <c r="E192" s="123">
        <v>2545</v>
      </c>
      <c r="F192" s="123">
        <v>23742</v>
      </c>
      <c r="G192" s="123">
        <v>123871</v>
      </c>
    </row>
    <row r="193" spans="1:9" ht="14.4" thickTop="1" x14ac:dyDescent="0.25"/>
    <row r="194" spans="1:9" ht="14.4" thickBot="1" x14ac:dyDescent="0.3">
      <c r="A194" s="157" t="s">
        <v>190</v>
      </c>
    </row>
    <row r="195" spans="1:9" ht="69.599999999999994" thickTop="1" x14ac:dyDescent="0.25">
      <c r="A195" s="142" t="s">
        <v>27</v>
      </c>
      <c r="B195" s="142" t="s">
        <v>178</v>
      </c>
      <c r="C195" s="142" t="s">
        <v>179</v>
      </c>
      <c r="D195" s="142" t="s">
        <v>180</v>
      </c>
      <c r="E195" s="142" t="s">
        <v>181</v>
      </c>
      <c r="F195" s="142" t="s">
        <v>182</v>
      </c>
      <c r="G195" s="142" t="s">
        <v>99</v>
      </c>
      <c r="H195" s="142" t="s">
        <v>177</v>
      </c>
      <c r="I195" s="142" t="s">
        <v>103</v>
      </c>
    </row>
    <row r="196" spans="1:9" x14ac:dyDescent="0.25">
      <c r="A196" s="144" t="s">
        <v>28</v>
      </c>
      <c r="B196" s="145">
        <v>394</v>
      </c>
      <c r="C196" s="145">
        <v>5215</v>
      </c>
      <c r="D196" s="145">
        <v>490</v>
      </c>
      <c r="E196" s="145">
        <v>4864</v>
      </c>
      <c r="F196" s="153">
        <v>252</v>
      </c>
      <c r="G196" s="153"/>
      <c r="H196" s="153">
        <v>620</v>
      </c>
      <c r="I196" s="146">
        <v>11835</v>
      </c>
    </row>
    <row r="197" spans="1:9" x14ac:dyDescent="0.25">
      <c r="A197" s="147" t="s">
        <v>29</v>
      </c>
      <c r="B197" s="148">
        <v>57</v>
      </c>
      <c r="C197" s="148">
        <v>66</v>
      </c>
      <c r="D197" s="148">
        <v>8</v>
      </c>
      <c r="E197" s="148">
        <v>110</v>
      </c>
      <c r="F197" s="154">
        <v>15</v>
      </c>
      <c r="G197" s="154">
        <v>28</v>
      </c>
      <c r="H197" s="154"/>
      <c r="I197" s="149">
        <v>284</v>
      </c>
    </row>
    <row r="198" spans="1:9" x14ac:dyDescent="0.25">
      <c r="A198" s="147" t="s">
        <v>30</v>
      </c>
      <c r="B198" s="148">
        <v>1349</v>
      </c>
      <c r="C198" s="148">
        <v>7017</v>
      </c>
      <c r="D198" s="148">
        <v>786</v>
      </c>
      <c r="E198" s="148">
        <v>6142</v>
      </c>
      <c r="F198" s="154">
        <v>416</v>
      </c>
      <c r="G198" s="154">
        <v>300</v>
      </c>
      <c r="H198" s="154">
        <v>2170</v>
      </c>
      <c r="I198" s="149">
        <v>18180</v>
      </c>
    </row>
    <row r="199" spans="1:9" x14ac:dyDescent="0.25">
      <c r="A199" s="147" t="s">
        <v>143</v>
      </c>
      <c r="B199" s="148">
        <v>143</v>
      </c>
      <c r="C199" s="148">
        <v>556</v>
      </c>
      <c r="D199" s="148">
        <v>108</v>
      </c>
      <c r="E199" s="148">
        <v>309</v>
      </c>
      <c r="F199" s="154">
        <v>38</v>
      </c>
      <c r="G199" s="154">
        <v>20</v>
      </c>
      <c r="H199" s="154">
        <v>178</v>
      </c>
      <c r="I199" s="149">
        <v>1352</v>
      </c>
    </row>
    <row r="200" spans="1:9" x14ac:dyDescent="0.25">
      <c r="A200" s="147" t="s">
        <v>144</v>
      </c>
      <c r="B200" s="148"/>
      <c r="C200" s="148">
        <v>445</v>
      </c>
      <c r="D200" s="148">
        <v>34</v>
      </c>
      <c r="E200" s="148">
        <v>351</v>
      </c>
      <c r="F200" s="154">
        <v>61</v>
      </c>
      <c r="G200" s="154">
        <v>149</v>
      </c>
      <c r="H200" s="154">
        <v>14</v>
      </c>
      <c r="I200" s="149">
        <v>1054</v>
      </c>
    </row>
    <row r="201" spans="1:9" x14ac:dyDescent="0.25">
      <c r="A201" s="147" t="s">
        <v>31</v>
      </c>
      <c r="B201" s="148">
        <v>910</v>
      </c>
      <c r="C201" s="148">
        <v>4291</v>
      </c>
      <c r="D201" s="148">
        <v>658</v>
      </c>
      <c r="E201" s="148">
        <v>3037</v>
      </c>
      <c r="F201" s="154">
        <v>236</v>
      </c>
      <c r="G201" s="154">
        <v>104</v>
      </c>
      <c r="H201" s="154">
        <v>1554</v>
      </c>
      <c r="I201" s="149">
        <v>10790</v>
      </c>
    </row>
    <row r="202" spans="1:9" x14ac:dyDescent="0.25">
      <c r="A202" s="147" t="s">
        <v>46</v>
      </c>
      <c r="B202" s="148">
        <v>112</v>
      </c>
      <c r="C202" s="148">
        <v>431</v>
      </c>
      <c r="D202" s="148">
        <v>130</v>
      </c>
      <c r="E202" s="148">
        <v>412</v>
      </c>
      <c r="F202" s="154">
        <v>128</v>
      </c>
      <c r="G202" s="154">
        <v>32</v>
      </c>
      <c r="H202" s="154">
        <v>582</v>
      </c>
      <c r="I202" s="149">
        <v>1827</v>
      </c>
    </row>
    <row r="203" spans="1:9" x14ac:dyDescent="0.25">
      <c r="A203" s="147" t="s">
        <v>32</v>
      </c>
      <c r="B203" s="148">
        <v>455</v>
      </c>
      <c r="C203" s="148">
        <v>1455</v>
      </c>
      <c r="D203" s="148">
        <v>224</v>
      </c>
      <c r="E203" s="148">
        <v>1360</v>
      </c>
      <c r="F203" s="154">
        <v>155</v>
      </c>
      <c r="G203" s="154">
        <v>15</v>
      </c>
      <c r="H203" s="154">
        <v>485</v>
      </c>
      <c r="I203" s="149">
        <v>4149</v>
      </c>
    </row>
    <row r="204" spans="1:9" x14ac:dyDescent="0.25">
      <c r="A204" s="147" t="s">
        <v>33</v>
      </c>
      <c r="B204" s="148">
        <v>874</v>
      </c>
      <c r="C204" s="148">
        <v>3862</v>
      </c>
      <c r="D204" s="148">
        <v>321</v>
      </c>
      <c r="E204" s="148">
        <v>3067</v>
      </c>
      <c r="F204" s="154">
        <v>312</v>
      </c>
      <c r="G204" s="154">
        <v>332</v>
      </c>
      <c r="H204" s="154">
        <v>623</v>
      </c>
      <c r="I204" s="149">
        <v>9391</v>
      </c>
    </row>
    <row r="205" spans="1:9" x14ac:dyDescent="0.25">
      <c r="A205" s="147" t="s">
        <v>34</v>
      </c>
      <c r="B205" s="148">
        <v>972</v>
      </c>
      <c r="C205" s="148">
        <v>3993</v>
      </c>
      <c r="D205" s="148">
        <v>386</v>
      </c>
      <c r="E205" s="148">
        <v>3064</v>
      </c>
      <c r="F205" s="154">
        <v>180</v>
      </c>
      <c r="G205" s="154">
        <v>5</v>
      </c>
      <c r="H205" s="154">
        <v>3265</v>
      </c>
      <c r="I205" s="149">
        <v>11865</v>
      </c>
    </row>
    <row r="206" spans="1:9" x14ac:dyDescent="0.25">
      <c r="A206" s="147" t="s">
        <v>35</v>
      </c>
      <c r="B206" s="148">
        <v>139</v>
      </c>
      <c r="C206" s="148">
        <v>748</v>
      </c>
      <c r="D206" s="148">
        <v>139</v>
      </c>
      <c r="E206" s="148">
        <v>601</v>
      </c>
      <c r="F206" s="154">
        <v>36</v>
      </c>
      <c r="G206" s="154">
        <v>45</v>
      </c>
      <c r="H206" s="154">
        <v>416</v>
      </c>
      <c r="I206" s="149">
        <v>2124</v>
      </c>
    </row>
    <row r="207" spans="1:9" x14ac:dyDescent="0.25">
      <c r="A207" s="147" t="s">
        <v>36</v>
      </c>
      <c r="B207" s="148">
        <v>519</v>
      </c>
      <c r="C207" s="148">
        <v>1699</v>
      </c>
      <c r="D207" s="148">
        <v>253</v>
      </c>
      <c r="E207" s="148">
        <v>1248</v>
      </c>
      <c r="F207" s="154">
        <v>149</v>
      </c>
      <c r="G207" s="154">
        <v>122</v>
      </c>
      <c r="H207" s="154">
        <v>749</v>
      </c>
      <c r="I207" s="149">
        <v>4739</v>
      </c>
    </row>
    <row r="208" spans="1:9" x14ac:dyDescent="0.25">
      <c r="A208" s="147" t="s">
        <v>37</v>
      </c>
      <c r="B208" s="148">
        <v>2325</v>
      </c>
      <c r="C208" s="148">
        <v>4442</v>
      </c>
      <c r="D208" s="148">
        <v>446</v>
      </c>
      <c r="E208" s="148">
        <v>2851</v>
      </c>
      <c r="F208" s="154">
        <v>551</v>
      </c>
      <c r="G208" s="154">
        <v>614</v>
      </c>
      <c r="H208" s="154">
        <v>152</v>
      </c>
      <c r="I208" s="149">
        <v>11381</v>
      </c>
    </row>
    <row r="209" spans="1:9" x14ac:dyDescent="0.25">
      <c r="A209" s="147" t="s">
        <v>38</v>
      </c>
      <c r="B209" s="148">
        <v>513</v>
      </c>
      <c r="C209" s="148">
        <v>1273</v>
      </c>
      <c r="D209" s="148">
        <v>108</v>
      </c>
      <c r="E209" s="148">
        <v>1209</v>
      </c>
      <c r="F209" s="154">
        <v>111</v>
      </c>
      <c r="G209" s="154">
        <v>60</v>
      </c>
      <c r="H209" s="154">
        <v>85</v>
      </c>
      <c r="I209" s="149">
        <v>3359</v>
      </c>
    </row>
    <row r="210" spans="1:9" x14ac:dyDescent="0.25">
      <c r="A210" s="147" t="s">
        <v>39</v>
      </c>
      <c r="B210" s="148">
        <v>139</v>
      </c>
      <c r="C210" s="148">
        <v>248</v>
      </c>
      <c r="D210" s="148">
        <v>50</v>
      </c>
      <c r="E210" s="148">
        <v>212</v>
      </c>
      <c r="F210" s="154">
        <v>31</v>
      </c>
      <c r="G210" s="154">
        <v>41</v>
      </c>
      <c r="H210" s="154">
        <v>98</v>
      </c>
      <c r="I210" s="149">
        <v>819</v>
      </c>
    </row>
    <row r="211" spans="1:9" x14ac:dyDescent="0.25">
      <c r="A211" s="147" t="s">
        <v>40</v>
      </c>
      <c r="B211" s="148">
        <v>97</v>
      </c>
      <c r="C211" s="148">
        <v>1411</v>
      </c>
      <c r="D211" s="148">
        <v>102</v>
      </c>
      <c r="E211" s="148">
        <v>1659</v>
      </c>
      <c r="F211" s="154">
        <v>145</v>
      </c>
      <c r="G211" s="154">
        <v>644</v>
      </c>
      <c r="H211" s="154">
        <v>5093</v>
      </c>
      <c r="I211" s="149">
        <v>9151</v>
      </c>
    </row>
    <row r="212" spans="1:9" x14ac:dyDescent="0.25">
      <c r="A212" s="147" t="s">
        <v>41</v>
      </c>
      <c r="B212" s="148">
        <v>50</v>
      </c>
      <c r="C212" s="148">
        <v>1071</v>
      </c>
      <c r="D212" s="148">
        <v>90</v>
      </c>
      <c r="E212" s="148">
        <v>1186</v>
      </c>
      <c r="F212" s="154">
        <v>124</v>
      </c>
      <c r="G212" s="154">
        <v>355</v>
      </c>
      <c r="H212" s="154">
        <v>5836</v>
      </c>
      <c r="I212" s="149">
        <v>8712</v>
      </c>
    </row>
    <row r="213" spans="1:9" x14ac:dyDescent="0.25">
      <c r="A213" s="147" t="s">
        <v>42</v>
      </c>
      <c r="B213" s="148">
        <v>116</v>
      </c>
      <c r="C213" s="148">
        <v>262</v>
      </c>
      <c r="D213" s="148">
        <v>32</v>
      </c>
      <c r="E213" s="148">
        <v>325</v>
      </c>
      <c r="F213" s="154">
        <v>18</v>
      </c>
      <c r="G213" s="154">
        <v>3</v>
      </c>
      <c r="H213" s="154">
        <v>370</v>
      </c>
      <c r="I213" s="149">
        <v>1126</v>
      </c>
    </row>
    <row r="214" spans="1:9" x14ac:dyDescent="0.25">
      <c r="A214" s="147" t="s">
        <v>43</v>
      </c>
      <c r="B214" s="148">
        <v>313</v>
      </c>
      <c r="C214" s="148">
        <v>507</v>
      </c>
      <c r="D214" s="148">
        <v>18</v>
      </c>
      <c r="E214" s="148">
        <v>596</v>
      </c>
      <c r="F214" s="154">
        <v>112</v>
      </c>
      <c r="G214" s="154">
        <v>144</v>
      </c>
      <c r="H214" s="154">
        <v>458</v>
      </c>
      <c r="I214" s="149">
        <v>2148</v>
      </c>
    </row>
    <row r="215" spans="1:9" x14ac:dyDescent="0.25">
      <c r="A215" s="147" t="s">
        <v>44</v>
      </c>
      <c r="B215" s="148">
        <v>1105</v>
      </c>
      <c r="C215" s="148">
        <v>1525</v>
      </c>
      <c r="D215" s="148">
        <v>236</v>
      </c>
      <c r="E215" s="148">
        <v>2204</v>
      </c>
      <c r="F215" s="154">
        <v>161</v>
      </c>
      <c r="G215" s="154">
        <v>75</v>
      </c>
      <c r="H215" s="154">
        <v>841</v>
      </c>
      <c r="I215" s="149">
        <v>6147</v>
      </c>
    </row>
    <row r="216" spans="1:9" ht="14.4" thickBot="1" x14ac:dyDescent="0.3">
      <c r="A216" s="150" t="s">
        <v>45</v>
      </c>
      <c r="B216" s="151">
        <v>707</v>
      </c>
      <c r="C216" s="151">
        <v>725</v>
      </c>
      <c r="D216" s="151">
        <v>67</v>
      </c>
      <c r="E216" s="151">
        <v>1196</v>
      </c>
      <c r="F216" s="155">
        <v>155</v>
      </c>
      <c r="G216" s="155">
        <v>95</v>
      </c>
      <c r="H216" s="155">
        <v>493</v>
      </c>
      <c r="I216" s="152">
        <v>3438</v>
      </c>
    </row>
    <row r="217" spans="1:9" ht="15" thickTop="1" thickBot="1" x14ac:dyDescent="0.3">
      <c r="A217" s="49" t="s">
        <v>26</v>
      </c>
      <c r="B217" s="123">
        <v>11289</v>
      </c>
      <c r="C217" s="123">
        <v>41242</v>
      </c>
      <c r="D217" s="123">
        <v>4686</v>
      </c>
      <c r="E217" s="123">
        <v>36003</v>
      </c>
      <c r="F217" s="123">
        <v>3386</v>
      </c>
      <c r="G217" s="123">
        <v>3183</v>
      </c>
      <c r="H217" s="123">
        <v>24082</v>
      </c>
      <c r="I217" s="123">
        <v>123871</v>
      </c>
    </row>
    <row r="218" spans="1:9" ht="14.4" thickTop="1" x14ac:dyDescent="0.25"/>
  </sheetData>
  <mergeCells count="17">
    <mergeCell ref="I4:I5"/>
    <mergeCell ref="J4:L4"/>
    <mergeCell ref="H70:H71"/>
    <mergeCell ref="I70:I71"/>
    <mergeCell ref="M4:M5"/>
    <mergeCell ref="G70:G71"/>
    <mergeCell ref="A4:A5"/>
    <mergeCell ref="B4:D4"/>
    <mergeCell ref="E4:E5"/>
    <mergeCell ref="F4:H4"/>
    <mergeCell ref="A44:F44"/>
    <mergeCell ref="A70:A71"/>
    <mergeCell ref="B70:B71"/>
    <mergeCell ref="C70:C71"/>
    <mergeCell ref="D70:D71"/>
    <mergeCell ref="E70:E71"/>
    <mergeCell ref="F70:F7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10"/>
  <sheetViews>
    <sheetView tabSelected="1" topLeftCell="A706" workbookViewId="0">
      <selection activeCell="I716" sqref="I716"/>
    </sheetView>
  </sheetViews>
  <sheetFormatPr defaultColWidth="8.69921875" defaultRowHeight="13.8" x14ac:dyDescent="0.25"/>
  <cols>
    <col min="1" max="2" width="11.296875" customWidth="1"/>
    <col min="3" max="3" width="9.69921875" customWidth="1"/>
  </cols>
  <sheetData>
    <row r="1" spans="1:14" x14ac:dyDescent="0.25">
      <c r="A1" s="157" t="s">
        <v>191</v>
      </c>
    </row>
    <row r="2" spans="1:14" ht="14.4" thickBot="1" x14ac:dyDescent="0.3"/>
    <row r="3" spans="1:14" ht="16.05" customHeight="1" thickTop="1" thickBot="1" x14ac:dyDescent="0.3">
      <c r="A3" s="701" t="s">
        <v>192</v>
      </c>
      <c r="B3" s="738" t="s">
        <v>193</v>
      </c>
      <c r="C3" s="703" t="s">
        <v>194</v>
      </c>
      <c r="D3" s="704"/>
      <c r="E3" s="704"/>
      <c r="F3" s="705"/>
      <c r="G3" s="703" t="s">
        <v>195</v>
      </c>
      <c r="H3" s="704"/>
      <c r="I3" s="704"/>
      <c r="J3" s="705"/>
      <c r="K3" s="703" t="s">
        <v>196</v>
      </c>
      <c r="L3" s="704"/>
      <c r="M3" s="704"/>
      <c r="N3" s="705"/>
    </row>
    <row r="4" spans="1:14" ht="42.6" thickTop="1" thickBot="1" x14ac:dyDescent="0.3">
      <c r="A4" s="702"/>
      <c r="B4" s="739"/>
      <c r="C4" s="572" t="s">
        <v>140</v>
      </c>
      <c r="D4" s="572" t="s">
        <v>141</v>
      </c>
      <c r="E4" s="571" t="s">
        <v>142</v>
      </c>
      <c r="F4" s="572" t="s">
        <v>103</v>
      </c>
      <c r="G4" s="572" t="s">
        <v>140</v>
      </c>
      <c r="H4" s="572" t="s">
        <v>141</v>
      </c>
      <c r="I4" s="571" t="s">
        <v>142</v>
      </c>
      <c r="J4" s="572" t="s">
        <v>103</v>
      </c>
      <c r="K4" s="572" t="s">
        <v>140</v>
      </c>
      <c r="L4" s="572" t="s">
        <v>141</v>
      </c>
      <c r="M4" s="571" t="s">
        <v>142</v>
      </c>
      <c r="N4" s="572" t="s">
        <v>103</v>
      </c>
    </row>
    <row r="5" spans="1:14" ht="15" thickTop="1" x14ac:dyDescent="0.3">
      <c r="A5" s="740" t="s">
        <v>197</v>
      </c>
      <c r="B5" s="161" t="s">
        <v>198</v>
      </c>
      <c r="C5" s="162">
        <v>3079</v>
      </c>
      <c r="D5" s="162">
        <v>704</v>
      </c>
      <c r="E5" s="162"/>
      <c r="F5" s="162">
        <v>3783</v>
      </c>
      <c r="G5" s="162">
        <v>61451</v>
      </c>
      <c r="H5" s="162">
        <v>10971</v>
      </c>
      <c r="I5" s="162">
        <v>1</v>
      </c>
      <c r="J5" s="162">
        <v>72423</v>
      </c>
      <c r="K5" s="162">
        <v>64530</v>
      </c>
      <c r="L5" s="162">
        <v>11675</v>
      </c>
      <c r="M5" s="162">
        <v>1</v>
      </c>
      <c r="N5" s="163">
        <v>76206</v>
      </c>
    </row>
    <row r="6" spans="1:14" ht="27.6" x14ac:dyDescent="0.3">
      <c r="A6" s="741"/>
      <c r="B6" s="164" t="s">
        <v>199</v>
      </c>
      <c r="C6" s="165">
        <v>73</v>
      </c>
      <c r="D6" s="165">
        <v>18</v>
      </c>
      <c r="E6" s="165"/>
      <c r="F6" s="165">
        <v>91</v>
      </c>
      <c r="G6" s="165">
        <v>658</v>
      </c>
      <c r="H6" s="165">
        <v>200</v>
      </c>
      <c r="I6" s="165"/>
      <c r="J6" s="165">
        <v>858</v>
      </c>
      <c r="K6" s="165">
        <v>731</v>
      </c>
      <c r="L6" s="165">
        <v>218</v>
      </c>
      <c r="M6" s="165"/>
      <c r="N6" s="166">
        <v>949</v>
      </c>
    </row>
    <row r="7" spans="1:14" ht="27.6" x14ac:dyDescent="0.3">
      <c r="A7" s="741"/>
      <c r="B7" s="164" t="s">
        <v>200</v>
      </c>
      <c r="C7" s="165">
        <v>28</v>
      </c>
      <c r="D7" s="165">
        <v>1</v>
      </c>
      <c r="E7" s="165"/>
      <c r="F7" s="165">
        <v>29</v>
      </c>
      <c r="G7" s="165">
        <v>234</v>
      </c>
      <c r="H7" s="165">
        <v>42</v>
      </c>
      <c r="I7" s="165"/>
      <c r="J7" s="165">
        <v>276</v>
      </c>
      <c r="K7" s="165">
        <v>262</v>
      </c>
      <c r="L7" s="165">
        <v>43</v>
      </c>
      <c r="M7" s="165"/>
      <c r="N7" s="166">
        <v>305</v>
      </c>
    </row>
    <row r="8" spans="1:14" ht="27.6" x14ac:dyDescent="0.3">
      <c r="A8" s="741"/>
      <c r="B8" s="164" t="s">
        <v>412</v>
      </c>
      <c r="C8" s="165"/>
      <c r="D8" s="165">
        <v>1</v>
      </c>
      <c r="E8" s="165"/>
      <c r="F8" s="165">
        <v>1</v>
      </c>
      <c r="G8" s="165">
        <v>2</v>
      </c>
      <c r="H8" s="165">
        <v>3</v>
      </c>
      <c r="I8" s="165"/>
      <c r="J8" s="165">
        <v>5</v>
      </c>
      <c r="K8" s="165">
        <v>2</v>
      </c>
      <c r="L8" s="165">
        <v>4</v>
      </c>
      <c r="M8" s="165"/>
      <c r="N8" s="166">
        <v>6</v>
      </c>
    </row>
    <row r="9" spans="1:14" ht="14.4" x14ac:dyDescent="0.3">
      <c r="A9" s="742"/>
      <c r="B9" s="164" t="s">
        <v>201</v>
      </c>
      <c r="C9" s="165">
        <v>169</v>
      </c>
      <c r="D9" s="165">
        <v>36</v>
      </c>
      <c r="E9" s="165"/>
      <c r="F9" s="165">
        <v>205</v>
      </c>
      <c r="G9" s="165">
        <v>1119</v>
      </c>
      <c r="H9" s="165">
        <v>278</v>
      </c>
      <c r="I9" s="165"/>
      <c r="J9" s="165">
        <v>1397</v>
      </c>
      <c r="K9" s="165">
        <v>1288</v>
      </c>
      <c r="L9" s="165">
        <v>314</v>
      </c>
      <c r="M9" s="165"/>
      <c r="N9" s="166">
        <v>1602</v>
      </c>
    </row>
    <row r="10" spans="1:14" x14ac:dyDescent="0.25">
      <c r="A10" s="743" t="s">
        <v>202</v>
      </c>
      <c r="B10" s="744"/>
      <c r="C10" s="167">
        <v>3349</v>
      </c>
      <c r="D10" s="167">
        <v>760</v>
      </c>
      <c r="E10" s="167"/>
      <c r="F10" s="167">
        <v>4109</v>
      </c>
      <c r="G10" s="167">
        <v>63464</v>
      </c>
      <c r="H10" s="167">
        <v>11494</v>
      </c>
      <c r="I10" s="167">
        <v>1</v>
      </c>
      <c r="J10" s="167">
        <v>74959</v>
      </c>
      <c r="K10" s="167">
        <v>66813</v>
      </c>
      <c r="L10" s="167">
        <v>12254</v>
      </c>
      <c r="M10" s="167">
        <v>1</v>
      </c>
      <c r="N10" s="168">
        <v>79068</v>
      </c>
    </row>
    <row r="11" spans="1:14" ht="27.6" x14ac:dyDescent="0.3">
      <c r="A11" s="745" t="s">
        <v>203</v>
      </c>
      <c r="B11" s="164" t="s">
        <v>204</v>
      </c>
      <c r="C11" s="165">
        <v>5410</v>
      </c>
      <c r="D11" s="165">
        <v>755</v>
      </c>
      <c r="E11" s="165">
        <v>1</v>
      </c>
      <c r="F11" s="165">
        <v>6166</v>
      </c>
      <c r="G11" s="165">
        <v>18369</v>
      </c>
      <c r="H11" s="165">
        <v>2356</v>
      </c>
      <c r="I11" s="165"/>
      <c r="J11" s="165">
        <v>20725</v>
      </c>
      <c r="K11" s="165">
        <v>23779</v>
      </c>
      <c r="L11" s="165">
        <v>3111</v>
      </c>
      <c r="M11" s="165">
        <v>1</v>
      </c>
      <c r="N11" s="166">
        <v>26891</v>
      </c>
    </row>
    <row r="12" spans="1:14" ht="14.4" x14ac:dyDescent="0.3">
      <c r="A12" s="742"/>
      <c r="B12" s="164" t="s">
        <v>205</v>
      </c>
      <c r="C12" s="165">
        <v>479</v>
      </c>
      <c r="D12" s="165">
        <v>93</v>
      </c>
      <c r="E12" s="165"/>
      <c r="F12" s="165">
        <v>572</v>
      </c>
      <c r="G12" s="165">
        <v>1157</v>
      </c>
      <c r="H12" s="165">
        <v>209</v>
      </c>
      <c r="I12" s="165"/>
      <c r="J12" s="165">
        <v>1366</v>
      </c>
      <c r="K12" s="165">
        <v>1636</v>
      </c>
      <c r="L12" s="165">
        <v>302</v>
      </c>
      <c r="M12" s="165"/>
      <c r="N12" s="166">
        <v>1938</v>
      </c>
    </row>
    <row r="13" spans="1:14" x14ac:dyDescent="0.25">
      <c r="A13" s="743" t="s">
        <v>206</v>
      </c>
      <c r="B13" s="744"/>
      <c r="C13" s="167">
        <v>5889</v>
      </c>
      <c r="D13" s="167">
        <v>848</v>
      </c>
      <c r="E13" s="167">
        <v>1</v>
      </c>
      <c r="F13" s="167">
        <v>6738</v>
      </c>
      <c r="G13" s="167">
        <v>19526</v>
      </c>
      <c r="H13" s="167">
        <v>2565</v>
      </c>
      <c r="I13" s="167"/>
      <c r="J13" s="167">
        <v>22091</v>
      </c>
      <c r="K13" s="167">
        <v>25415</v>
      </c>
      <c r="L13" s="167">
        <v>3413</v>
      </c>
      <c r="M13" s="167">
        <v>1</v>
      </c>
      <c r="N13" s="168">
        <v>28829</v>
      </c>
    </row>
    <row r="14" spans="1:14" ht="14.4" x14ac:dyDescent="0.3">
      <c r="A14" s="745" t="s">
        <v>207</v>
      </c>
      <c r="B14" s="164" t="s">
        <v>208</v>
      </c>
      <c r="C14" s="165">
        <v>29</v>
      </c>
      <c r="D14" s="165">
        <v>6</v>
      </c>
      <c r="E14" s="165"/>
      <c r="F14" s="165">
        <v>35</v>
      </c>
      <c r="G14" s="165">
        <v>68</v>
      </c>
      <c r="H14" s="165">
        <v>11</v>
      </c>
      <c r="I14" s="165"/>
      <c r="J14" s="165">
        <v>79</v>
      </c>
      <c r="K14" s="165">
        <v>97</v>
      </c>
      <c r="L14" s="165">
        <v>17</v>
      </c>
      <c r="M14" s="165"/>
      <c r="N14" s="166">
        <v>114</v>
      </c>
    </row>
    <row r="15" spans="1:14" ht="27.6" x14ac:dyDescent="0.3">
      <c r="A15" s="741"/>
      <c r="B15" s="164" t="s">
        <v>209</v>
      </c>
      <c r="C15" s="165">
        <v>16</v>
      </c>
      <c r="D15" s="165">
        <v>1</v>
      </c>
      <c r="E15" s="165"/>
      <c r="F15" s="165">
        <v>17</v>
      </c>
      <c r="G15" s="165">
        <v>15</v>
      </c>
      <c r="H15" s="165">
        <v>5</v>
      </c>
      <c r="I15" s="165"/>
      <c r="J15" s="165">
        <v>20</v>
      </c>
      <c r="K15" s="165">
        <v>31</v>
      </c>
      <c r="L15" s="165">
        <v>6</v>
      </c>
      <c r="M15" s="165"/>
      <c r="N15" s="166">
        <v>37</v>
      </c>
    </row>
    <row r="16" spans="1:14" ht="27.6" x14ac:dyDescent="0.3">
      <c r="A16" s="741"/>
      <c r="B16" s="164" t="s">
        <v>210</v>
      </c>
      <c r="C16" s="165">
        <v>8</v>
      </c>
      <c r="D16" s="165">
        <v>5</v>
      </c>
      <c r="E16" s="165"/>
      <c r="F16" s="165">
        <v>13</v>
      </c>
      <c r="G16" s="165">
        <v>68</v>
      </c>
      <c r="H16" s="165">
        <v>15</v>
      </c>
      <c r="I16" s="165"/>
      <c r="J16" s="165">
        <v>83</v>
      </c>
      <c r="K16" s="165">
        <v>76</v>
      </c>
      <c r="L16" s="165">
        <v>20</v>
      </c>
      <c r="M16" s="165"/>
      <c r="N16" s="166">
        <v>96</v>
      </c>
    </row>
    <row r="17" spans="1:14" ht="27.6" x14ac:dyDescent="0.3">
      <c r="A17" s="741"/>
      <c r="B17" s="164" t="s">
        <v>451</v>
      </c>
      <c r="C17" s="165"/>
      <c r="D17" s="165">
        <v>1</v>
      </c>
      <c r="E17" s="165"/>
      <c r="F17" s="165">
        <v>1</v>
      </c>
      <c r="G17" s="165">
        <v>2</v>
      </c>
      <c r="H17" s="165"/>
      <c r="I17" s="165"/>
      <c r="J17" s="165">
        <v>2</v>
      </c>
      <c r="K17" s="165">
        <v>2</v>
      </c>
      <c r="L17" s="165">
        <v>1</v>
      </c>
      <c r="M17" s="165"/>
      <c r="N17" s="166">
        <v>3</v>
      </c>
    </row>
    <row r="18" spans="1:14" ht="27.6" x14ac:dyDescent="0.3">
      <c r="A18" s="742"/>
      <c r="B18" s="164" t="s">
        <v>211</v>
      </c>
      <c r="C18" s="165">
        <v>11</v>
      </c>
      <c r="D18" s="165">
        <v>2</v>
      </c>
      <c r="E18" s="165"/>
      <c r="F18" s="165">
        <v>13</v>
      </c>
      <c r="G18" s="165">
        <v>24</v>
      </c>
      <c r="H18" s="165">
        <v>3</v>
      </c>
      <c r="I18" s="165"/>
      <c r="J18" s="165">
        <v>27</v>
      </c>
      <c r="K18" s="165">
        <v>35</v>
      </c>
      <c r="L18" s="165">
        <v>5</v>
      </c>
      <c r="M18" s="165"/>
      <c r="N18" s="166">
        <v>40</v>
      </c>
    </row>
    <row r="19" spans="1:14" x14ac:dyDescent="0.25">
      <c r="A19" s="743" t="s">
        <v>212</v>
      </c>
      <c r="B19" s="744"/>
      <c r="C19" s="167">
        <v>64</v>
      </c>
      <c r="D19" s="167">
        <v>15</v>
      </c>
      <c r="E19" s="167"/>
      <c r="F19" s="167">
        <v>79</v>
      </c>
      <c r="G19" s="167">
        <v>177</v>
      </c>
      <c r="H19" s="167">
        <v>34</v>
      </c>
      <c r="I19" s="167"/>
      <c r="J19" s="167">
        <v>211</v>
      </c>
      <c r="K19" s="167">
        <v>241</v>
      </c>
      <c r="L19" s="167">
        <v>49</v>
      </c>
      <c r="M19" s="167"/>
      <c r="N19" s="168">
        <v>290</v>
      </c>
    </row>
    <row r="20" spans="1:14" ht="27.6" x14ac:dyDescent="0.3">
      <c r="A20" s="746" t="s">
        <v>213</v>
      </c>
      <c r="B20" s="164" t="s">
        <v>214</v>
      </c>
      <c r="C20" s="165">
        <v>27</v>
      </c>
      <c r="D20" s="165">
        <v>13</v>
      </c>
      <c r="E20" s="165"/>
      <c r="F20" s="165">
        <v>40</v>
      </c>
      <c r="G20" s="165">
        <v>84</v>
      </c>
      <c r="H20" s="165">
        <v>80</v>
      </c>
      <c r="I20" s="165"/>
      <c r="J20" s="165">
        <v>164</v>
      </c>
      <c r="K20" s="165">
        <v>111</v>
      </c>
      <c r="L20" s="165">
        <v>93</v>
      </c>
      <c r="M20" s="165"/>
      <c r="N20" s="166">
        <v>204</v>
      </c>
    </row>
    <row r="21" spans="1:14" ht="41.4" x14ac:dyDescent="0.3">
      <c r="A21" s="747"/>
      <c r="B21" s="164" t="s">
        <v>215</v>
      </c>
      <c r="C21" s="165">
        <v>40</v>
      </c>
      <c r="D21" s="165">
        <v>32</v>
      </c>
      <c r="E21" s="165"/>
      <c r="F21" s="165">
        <v>72</v>
      </c>
      <c r="G21" s="165">
        <v>169</v>
      </c>
      <c r="H21" s="165">
        <v>108</v>
      </c>
      <c r="I21" s="165"/>
      <c r="J21" s="165">
        <v>277</v>
      </c>
      <c r="K21" s="165">
        <v>209</v>
      </c>
      <c r="L21" s="165">
        <v>140</v>
      </c>
      <c r="M21" s="165"/>
      <c r="N21" s="166">
        <v>349</v>
      </c>
    </row>
    <row r="22" spans="1:14" ht="14.4" x14ac:dyDescent="0.3">
      <c r="A22" s="747"/>
      <c r="B22" s="164" t="s">
        <v>216</v>
      </c>
      <c r="C22" s="165">
        <v>4</v>
      </c>
      <c r="D22" s="165">
        <v>1</v>
      </c>
      <c r="E22" s="165"/>
      <c r="F22" s="165">
        <v>5</v>
      </c>
      <c r="G22" s="165">
        <v>3</v>
      </c>
      <c r="H22" s="165"/>
      <c r="I22" s="165"/>
      <c r="J22" s="165">
        <v>3</v>
      </c>
      <c r="K22" s="165">
        <v>7</v>
      </c>
      <c r="L22" s="165">
        <v>1</v>
      </c>
      <c r="M22" s="165"/>
      <c r="N22" s="166">
        <v>8</v>
      </c>
    </row>
    <row r="23" spans="1:14" ht="27.6" x14ac:dyDescent="0.3">
      <c r="A23" s="748"/>
      <c r="B23" s="164" t="s">
        <v>217</v>
      </c>
      <c r="C23" s="165">
        <v>7</v>
      </c>
      <c r="D23" s="165">
        <v>7</v>
      </c>
      <c r="E23" s="165"/>
      <c r="F23" s="165">
        <v>14</v>
      </c>
      <c r="G23" s="165">
        <v>31</v>
      </c>
      <c r="H23" s="165">
        <v>25</v>
      </c>
      <c r="I23" s="165"/>
      <c r="J23" s="165">
        <v>56</v>
      </c>
      <c r="K23" s="165">
        <v>38</v>
      </c>
      <c r="L23" s="165">
        <v>32</v>
      </c>
      <c r="M23" s="165"/>
      <c r="N23" s="166">
        <v>70</v>
      </c>
    </row>
    <row r="24" spans="1:14" x14ac:dyDescent="0.25">
      <c r="A24" s="743" t="s">
        <v>218</v>
      </c>
      <c r="B24" s="744"/>
      <c r="C24" s="167">
        <v>78</v>
      </c>
      <c r="D24" s="167">
        <v>53</v>
      </c>
      <c r="E24" s="167"/>
      <c r="F24" s="167">
        <v>131</v>
      </c>
      <c r="G24" s="167">
        <v>287</v>
      </c>
      <c r="H24" s="167">
        <v>213</v>
      </c>
      <c r="I24" s="167"/>
      <c r="J24" s="167">
        <v>500</v>
      </c>
      <c r="K24" s="167">
        <v>365</v>
      </c>
      <c r="L24" s="167">
        <v>266</v>
      </c>
      <c r="M24" s="167"/>
      <c r="N24" s="168">
        <v>631</v>
      </c>
    </row>
    <row r="25" spans="1:14" ht="14.4" x14ac:dyDescent="0.3">
      <c r="A25" s="745" t="s">
        <v>219</v>
      </c>
      <c r="B25" s="164" t="s">
        <v>220</v>
      </c>
      <c r="C25" s="165">
        <v>3</v>
      </c>
      <c r="D25" s="165">
        <v>1</v>
      </c>
      <c r="E25" s="165"/>
      <c r="F25" s="165">
        <v>4</v>
      </c>
      <c r="G25" s="165">
        <v>11</v>
      </c>
      <c r="H25" s="165">
        <v>2</v>
      </c>
      <c r="I25" s="165"/>
      <c r="J25" s="165">
        <v>13</v>
      </c>
      <c r="K25" s="165">
        <v>14</v>
      </c>
      <c r="L25" s="165">
        <v>3</v>
      </c>
      <c r="M25" s="165"/>
      <c r="N25" s="166">
        <v>17</v>
      </c>
    </row>
    <row r="26" spans="1:14" ht="14.4" x14ac:dyDescent="0.3">
      <c r="A26" s="741"/>
      <c r="B26" s="164" t="s">
        <v>221</v>
      </c>
      <c r="C26" s="165">
        <v>9</v>
      </c>
      <c r="D26" s="165">
        <v>5</v>
      </c>
      <c r="E26" s="165"/>
      <c r="F26" s="165">
        <v>14</v>
      </c>
      <c r="G26" s="165">
        <v>20</v>
      </c>
      <c r="H26" s="165">
        <v>14</v>
      </c>
      <c r="I26" s="165"/>
      <c r="J26" s="165">
        <v>34</v>
      </c>
      <c r="K26" s="165">
        <v>29</v>
      </c>
      <c r="L26" s="165">
        <v>19</v>
      </c>
      <c r="M26" s="165"/>
      <c r="N26" s="166">
        <v>48</v>
      </c>
    </row>
    <row r="27" spans="1:14" ht="27.6" x14ac:dyDescent="0.3">
      <c r="A27" s="742"/>
      <c r="B27" s="164" t="s">
        <v>222</v>
      </c>
      <c r="C27" s="165">
        <v>9</v>
      </c>
      <c r="D27" s="165">
        <v>3</v>
      </c>
      <c r="E27" s="165"/>
      <c r="F27" s="165">
        <v>12</v>
      </c>
      <c r="G27" s="165">
        <v>22</v>
      </c>
      <c r="H27" s="165">
        <v>8</v>
      </c>
      <c r="I27" s="165"/>
      <c r="J27" s="165">
        <v>30</v>
      </c>
      <c r="K27" s="165">
        <v>31</v>
      </c>
      <c r="L27" s="165">
        <v>11</v>
      </c>
      <c r="M27" s="165"/>
      <c r="N27" s="166">
        <v>42</v>
      </c>
    </row>
    <row r="28" spans="1:14" x14ac:dyDescent="0.25">
      <c r="A28" s="743" t="s">
        <v>223</v>
      </c>
      <c r="B28" s="744"/>
      <c r="C28" s="167">
        <v>21</v>
      </c>
      <c r="D28" s="167">
        <v>9</v>
      </c>
      <c r="E28" s="167"/>
      <c r="F28" s="167">
        <v>30</v>
      </c>
      <c r="G28" s="167">
        <v>53</v>
      </c>
      <c r="H28" s="167">
        <v>24</v>
      </c>
      <c r="I28" s="167"/>
      <c r="J28" s="167">
        <v>77</v>
      </c>
      <c r="K28" s="167">
        <v>74</v>
      </c>
      <c r="L28" s="167">
        <v>33</v>
      </c>
      <c r="M28" s="167"/>
      <c r="N28" s="168">
        <v>107</v>
      </c>
    </row>
    <row r="29" spans="1:14" ht="27.6" x14ac:dyDescent="0.3">
      <c r="A29" s="577" t="s">
        <v>224</v>
      </c>
      <c r="B29" s="164" t="s">
        <v>225</v>
      </c>
      <c r="C29" s="165">
        <v>3</v>
      </c>
      <c r="D29" s="165">
        <v>1</v>
      </c>
      <c r="E29" s="165"/>
      <c r="F29" s="165">
        <v>4</v>
      </c>
      <c r="G29" s="165">
        <v>7</v>
      </c>
      <c r="H29" s="165">
        <v>2</v>
      </c>
      <c r="I29" s="165"/>
      <c r="J29" s="165">
        <v>9</v>
      </c>
      <c r="K29" s="165">
        <v>10</v>
      </c>
      <c r="L29" s="165">
        <v>3</v>
      </c>
      <c r="M29" s="165"/>
      <c r="N29" s="166">
        <v>13</v>
      </c>
    </row>
    <row r="30" spans="1:14" x14ac:dyDescent="0.25">
      <c r="A30" s="743" t="s">
        <v>226</v>
      </c>
      <c r="B30" s="744"/>
      <c r="C30" s="167">
        <v>3</v>
      </c>
      <c r="D30" s="167">
        <v>1</v>
      </c>
      <c r="E30" s="167"/>
      <c r="F30" s="167">
        <v>4</v>
      </c>
      <c r="G30" s="167">
        <v>7</v>
      </c>
      <c r="H30" s="167">
        <v>2</v>
      </c>
      <c r="I30" s="167"/>
      <c r="J30" s="167">
        <v>9</v>
      </c>
      <c r="K30" s="167">
        <v>10</v>
      </c>
      <c r="L30" s="167">
        <v>3</v>
      </c>
      <c r="M30" s="167"/>
      <c r="N30" s="168">
        <v>13</v>
      </c>
    </row>
    <row r="31" spans="1:14" ht="14.4" x14ac:dyDescent="0.3">
      <c r="A31" s="577" t="s">
        <v>227</v>
      </c>
      <c r="B31" s="164" t="s">
        <v>228</v>
      </c>
      <c r="C31" s="165">
        <v>3780</v>
      </c>
      <c r="D31" s="165">
        <v>532</v>
      </c>
      <c r="E31" s="165">
        <v>2</v>
      </c>
      <c r="F31" s="165">
        <v>4314</v>
      </c>
      <c r="G31" s="165">
        <v>8805</v>
      </c>
      <c r="H31" s="165">
        <v>1090</v>
      </c>
      <c r="I31" s="165">
        <v>1</v>
      </c>
      <c r="J31" s="165">
        <v>9896</v>
      </c>
      <c r="K31" s="165">
        <v>12585</v>
      </c>
      <c r="L31" s="165">
        <v>1622</v>
      </c>
      <c r="M31" s="165">
        <v>3</v>
      </c>
      <c r="N31" s="166">
        <v>14210</v>
      </c>
    </row>
    <row r="32" spans="1:14" x14ac:dyDescent="0.25">
      <c r="A32" s="743" t="s">
        <v>229</v>
      </c>
      <c r="B32" s="744"/>
      <c r="C32" s="167">
        <v>3780</v>
      </c>
      <c r="D32" s="167">
        <v>532</v>
      </c>
      <c r="E32" s="167">
        <v>2</v>
      </c>
      <c r="F32" s="167">
        <v>4314</v>
      </c>
      <c r="G32" s="167">
        <v>8805</v>
      </c>
      <c r="H32" s="167">
        <v>1090</v>
      </c>
      <c r="I32" s="167">
        <v>1</v>
      </c>
      <c r="J32" s="167">
        <v>9896</v>
      </c>
      <c r="K32" s="167">
        <v>12585</v>
      </c>
      <c r="L32" s="167">
        <v>1622</v>
      </c>
      <c r="M32" s="167">
        <v>3</v>
      </c>
      <c r="N32" s="168">
        <v>14210</v>
      </c>
    </row>
    <row r="33" spans="1:15" ht="27.6" x14ac:dyDescent="0.3">
      <c r="A33" s="577" t="s">
        <v>230</v>
      </c>
      <c r="B33" s="164" t="s">
        <v>231</v>
      </c>
      <c r="C33" s="165">
        <v>149</v>
      </c>
      <c r="D33" s="165">
        <v>99</v>
      </c>
      <c r="E33" s="165"/>
      <c r="F33" s="165">
        <v>248</v>
      </c>
      <c r="G33" s="165">
        <v>319</v>
      </c>
      <c r="H33" s="165">
        <v>156</v>
      </c>
      <c r="I33" s="165"/>
      <c r="J33" s="165">
        <v>475</v>
      </c>
      <c r="K33" s="165">
        <v>468</v>
      </c>
      <c r="L33" s="165">
        <v>255</v>
      </c>
      <c r="M33" s="165"/>
      <c r="N33" s="166">
        <v>723</v>
      </c>
    </row>
    <row r="34" spans="1:15" x14ac:dyDescent="0.25">
      <c r="A34" s="743" t="s">
        <v>232</v>
      </c>
      <c r="B34" s="744"/>
      <c r="C34" s="170">
        <v>149</v>
      </c>
      <c r="D34" s="170">
        <v>99</v>
      </c>
      <c r="E34" s="170"/>
      <c r="F34" s="170">
        <v>248</v>
      </c>
      <c r="G34" s="170">
        <v>319</v>
      </c>
      <c r="H34" s="170">
        <v>156</v>
      </c>
      <c r="I34" s="170"/>
      <c r="J34" s="170">
        <v>475</v>
      </c>
      <c r="K34" s="170">
        <v>468</v>
      </c>
      <c r="L34" s="170">
        <v>255</v>
      </c>
      <c r="M34" s="170"/>
      <c r="N34" s="171">
        <v>723</v>
      </c>
    </row>
    <row r="35" spans="1:15" ht="14.4" thickBot="1" x14ac:dyDescent="0.3">
      <c r="A35" s="733" t="s">
        <v>103</v>
      </c>
      <c r="B35" s="734"/>
      <c r="C35" s="172">
        <v>13333</v>
      </c>
      <c r="D35" s="172">
        <v>2317</v>
      </c>
      <c r="E35" s="172">
        <v>3</v>
      </c>
      <c r="F35" s="172">
        <v>15653</v>
      </c>
      <c r="G35" s="172">
        <v>92638</v>
      </c>
      <c r="H35" s="172">
        <v>15578</v>
      </c>
      <c r="I35" s="172">
        <v>2</v>
      </c>
      <c r="J35" s="172">
        <v>108218</v>
      </c>
      <c r="K35" s="172">
        <v>105971</v>
      </c>
      <c r="L35" s="172">
        <v>17895</v>
      </c>
      <c r="M35" s="172">
        <v>5</v>
      </c>
      <c r="N35" s="173">
        <v>123871</v>
      </c>
    </row>
    <row r="36" spans="1:15" ht="14.4" thickTop="1" x14ac:dyDescent="0.25"/>
    <row r="40" spans="1:15" x14ac:dyDescent="0.25">
      <c r="A40" s="736" t="s">
        <v>233</v>
      </c>
      <c r="B40" s="736"/>
      <c r="C40" s="736"/>
      <c r="D40" s="736"/>
      <c r="E40" s="736"/>
    </row>
    <row r="41" spans="1:15" x14ac:dyDescent="0.25">
      <c r="A41" s="737" t="s">
        <v>234</v>
      </c>
      <c r="B41" s="737"/>
      <c r="C41" s="737"/>
      <c r="D41" s="737"/>
      <c r="E41" s="737"/>
    </row>
    <row r="42" spans="1:15" ht="14.4" thickBot="1" x14ac:dyDescent="0.3"/>
    <row r="43" spans="1:15" ht="28.8" thickTop="1" thickBot="1" x14ac:dyDescent="0.3">
      <c r="A43" s="327" t="s">
        <v>192</v>
      </c>
      <c r="B43" s="573" t="s">
        <v>193</v>
      </c>
      <c r="C43" s="571" t="s">
        <v>238</v>
      </c>
      <c r="D43" s="571" t="s">
        <v>239</v>
      </c>
      <c r="E43" s="571" t="s">
        <v>240</v>
      </c>
      <c r="F43" s="571" t="s">
        <v>241</v>
      </c>
      <c r="G43" s="571" t="s">
        <v>242</v>
      </c>
      <c r="H43" s="571" t="s">
        <v>243</v>
      </c>
      <c r="I43" s="571" t="s">
        <v>244</v>
      </c>
      <c r="J43" s="571" t="s">
        <v>245</v>
      </c>
      <c r="K43" s="571" t="s">
        <v>246</v>
      </c>
      <c r="L43" s="571" t="s">
        <v>247</v>
      </c>
      <c r="M43" s="571" t="s">
        <v>248</v>
      </c>
      <c r="N43" s="581" t="s">
        <v>249</v>
      </c>
      <c r="O43" s="571" t="s">
        <v>103</v>
      </c>
    </row>
    <row r="44" spans="1:15" ht="15" thickTop="1" thickBot="1" x14ac:dyDescent="0.3">
      <c r="A44" s="735" t="s">
        <v>197</v>
      </c>
      <c r="B44" s="328" t="s">
        <v>198</v>
      </c>
      <c r="C44" s="329">
        <v>5</v>
      </c>
      <c r="D44" s="330">
        <v>69</v>
      </c>
      <c r="E44" s="330">
        <v>1396</v>
      </c>
      <c r="F44" s="330">
        <v>3800</v>
      </c>
      <c r="G44" s="330">
        <v>6667</v>
      </c>
      <c r="H44" s="330">
        <v>8809</v>
      </c>
      <c r="I44" s="330">
        <v>10990</v>
      </c>
      <c r="J44" s="330">
        <v>12731</v>
      </c>
      <c r="K44" s="330">
        <v>14483</v>
      </c>
      <c r="L44" s="330">
        <v>11112</v>
      </c>
      <c r="M44" s="330">
        <v>4574</v>
      </c>
      <c r="N44" s="331">
        <v>1570</v>
      </c>
      <c r="O44" s="332">
        <v>76206</v>
      </c>
    </row>
    <row r="45" spans="1:15" ht="28.2" thickBot="1" x14ac:dyDescent="0.3">
      <c r="A45" s="720"/>
      <c r="B45" s="333" t="s">
        <v>199</v>
      </c>
      <c r="C45" s="334"/>
      <c r="D45" s="330"/>
      <c r="E45" s="330">
        <v>12</v>
      </c>
      <c r="F45" s="330">
        <v>37</v>
      </c>
      <c r="G45" s="330">
        <v>89</v>
      </c>
      <c r="H45" s="330">
        <v>125</v>
      </c>
      <c r="I45" s="330">
        <v>146</v>
      </c>
      <c r="J45" s="330">
        <v>173</v>
      </c>
      <c r="K45" s="330">
        <v>166</v>
      </c>
      <c r="L45" s="330">
        <v>114</v>
      </c>
      <c r="M45" s="330">
        <v>61</v>
      </c>
      <c r="N45" s="331">
        <v>26</v>
      </c>
      <c r="O45" s="332">
        <v>949</v>
      </c>
    </row>
    <row r="46" spans="1:15" ht="13.95" customHeight="1" thickBot="1" x14ac:dyDescent="0.3">
      <c r="A46" s="720"/>
      <c r="B46" s="333" t="s">
        <v>200</v>
      </c>
      <c r="C46" s="334"/>
      <c r="D46" s="330"/>
      <c r="E46" s="330">
        <v>3</v>
      </c>
      <c r="F46" s="330">
        <v>13</v>
      </c>
      <c r="G46" s="330">
        <v>33</v>
      </c>
      <c r="H46" s="330">
        <v>29</v>
      </c>
      <c r="I46" s="330">
        <v>50</v>
      </c>
      <c r="J46" s="330">
        <v>44</v>
      </c>
      <c r="K46" s="330">
        <v>58</v>
      </c>
      <c r="L46" s="330">
        <v>52</v>
      </c>
      <c r="M46" s="330">
        <v>14</v>
      </c>
      <c r="N46" s="331">
        <v>9</v>
      </c>
      <c r="O46" s="332">
        <v>305</v>
      </c>
    </row>
    <row r="47" spans="1:15" ht="28.2" thickBot="1" x14ac:dyDescent="0.3">
      <c r="A47" s="720"/>
      <c r="B47" s="164" t="s">
        <v>412</v>
      </c>
      <c r="C47" s="334"/>
      <c r="D47" s="335"/>
      <c r="E47" s="335"/>
      <c r="F47" s="330">
        <v>1</v>
      </c>
      <c r="G47" s="335"/>
      <c r="H47" s="335"/>
      <c r="I47" s="330">
        <v>3</v>
      </c>
      <c r="J47" s="335">
        <v>2</v>
      </c>
      <c r="K47" s="335"/>
      <c r="L47" s="335"/>
      <c r="M47" s="335"/>
      <c r="N47" s="336"/>
      <c r="O47" s="332">
        <v>6</v>
      </c>
    </row>
    <row r="48" spans="1:15" ht="14.4" thickBot="1" x14ac:dyDescent="0.3">
      <c r="A48" s="721"/>
      <c r="B48" s="333" t="s">
        <v>201</v>
      </c>
      <c r="C48" s="334"/>
      <c r="D48" s="330">
        <v>5</v>
      </c>
      <c r="E48" s="330">
        <v>46</v>
      </c>
      <c r="F48" s="330">
        <v>97</v>
      </c>
      <c r="G48" s="330">
        <v>158</v>
      </c>
      <c r="H48" s="330">
        <v>223</v>
      </c>
      <c r="I48" s="330">
        <v>268</v>
      </c>
      <c r="J48" s="330">
        <v>243</v>
      </c>
      <c r="K48" s="330">
        <v>244</v>
      </c>
      <c r="L48" s="330">
        <v>186</v>
      </c>
      <c r="M48" s="330">
        <v>81</v>
      </c>
      <c r="N48" s="331">
        <v>51</v>
      </c>
      <c r="O48" s="332">
        <v>1602</v>
      </c>
    </row>
    <row r="49" spans="1:15" ht="14.4" thickBot="1" x14ac:dyDescent="0.3">
      <c r="A49" s="722" t="s">
        <v>202</v>
      </c>
      <c r="B49" s="723"/>
      <c r="C49" s="337">
        <v>5</v>
      </c>
      <c r="D49" s="338">
        <v>74</v>
      </c>
      <c r="E49" s="338">
        <v>1457</v>
      </c>
      <c r="F49" s="338">
        <v>3948</v>
      </c>
      <c r="G49" s="338">
        <v>6947</v>
      </c>
      <c r="H49" s="338">
        <v>9186</v>
      </c>
      <c r="I49" s="338">
        <v>11457</v>
      </c>
      <c r="J49" s="338">
        <v>13193</v>
      </c>
      <c r="K49" s="338">
        <v>14951</v>
      </c>
      <c r="L49" s="338">
        <v>11464</v>
      </c>
      <c r="M49" s="338">
        <v>4730</v>
      </c>
      <c r="N49" s="339">
        <v>1656</v>
      </c>
      <c r="O49" s="340">
        <v>79068</v>
      </c>
    </row>
    <row r="50" spans="1:15" ht="28.2" thickBot="1" x14ac:dyDescent="0.3">
      <c r="A50" s="719" t="s">
        <v>203</v>
      </c>
      <c r="B50" s="333" t="s">
        <v>204</v>
      </c>
      <c r="C50" s="329">
        <v>3</v>
      </c>
      <c r="D50" s="330">
        <v>137</v>
      </c>
      <c r="E50" s="330">
        <v>1262</v>
      </c>
      <c r="F50" s="330">
        <v>2838</v>
      </c>
      <c r="G50" s="330">
        <v>4220</v>
      </c>
      <c r="H50" s="330">
        <v>4824</v>
      </c>
      <c r="I50" s="330">
        <v>4894</v>
      </c>
      <c r="J50" s="330">
        <v>4179</v>
      </c>
      <c r="K50" s="330">
        <v>2534</v>
      </c>
      <c r="L50" s="330">
        <v>1327</v>
      </c>
      <c r="M50" s="330">
        <v>460</v>
      </c>
      <c r="N50" s="331">
        <v>213</v>
      </c>
      <c r="O50" s="332">
        <v>26891</v>
      </c>
    </row>
    <row r="51" spans="1:15" ht="14.4" thickBot="1" x14ac:dyDescent="0.3">
      <c r="A51" s="721"/>
      <c r="B51" s="333" t="s">
        <v>205</v>
      </c>
      <c r="C51" s="334"/>
      <c r="D51" s="330">
        <v>14</v>
      </c>
      <c r="E51" s="330">
        <v>160</v>
      </c>
      <c r="F51" s="330">
        <v>327</v>
      </c>
      <c r="G51" s="330">
        <v>354</v>
      </c>
      <c r="H51" s="330">
        <v>386</v>
      </c>
      <c r="I51" s="330">
        <v>310</v>
      </c>
      <c r="J51" s="330">
        <v>203</v>
      </c>
      <c r="K51" s="330">
        <v>124</v>
      </c>
      <c r="L51" s="330">
        <v>42</v>
      </c>
      <c r="M51" s="330">
        <v>14</v>
      </c>
      <c r="N51" s="331">
        <v>4</v>
      </c>
      <c r="O51" s="332">
        <v>1938</v>
      </c>
    </row>
    <row r="52" spans="1:15" ht="14.4" thickBot="1" x14ac:dyDescent="0.3">
      <c r="A52" s="722" t="s">
        <v>206</v>
      </c>
      <c r="B52" s="723"/>
      <c r="C52" s="337">
        <v>3</v>
      </c>
      <c r="D52" s="338">
        <v>151</v>
      </c>
      <c r="E52" s="338">
        <v>1422</v>
      </c>
      <c r="F52" s="338">
        <v>3165</v>
      </c>
      <c r="G52" s="338">
        <v>4574</v>
      </c>
      <c r="H52" s="338">
        <v>5210</v>
      </c>
      <c r="I52" s="338">
        <v>5204</v>
      </c>
      <c r="J52" s="338">
        <v>4382</v>
      </c>
      <c r="K52" s="338">
        <v>2658</v>
      </c>
      <c r="L52" s="338">
        <v>1369</v>
      </c>
      <c r="M52" s="338">
        <v>474</v>
      </c>
      <c r="N52" s="339">
        <v>217</v>
      </c>
      <c r="O52" s="340">
        <v>28829</v>
      </c>
    </row>
    <row r="53" spans="1:15" ht="14.4" thickBot="1" x14ac:dyDescent="0.3">
      <c r="A53" s="719" t="s">
        <v>207</v>
      </c>
      <c r="B53" s="333" t="s">
        <v>208</v>
      </c>
      <c r="C53" s="334"/>
      <c r="D53" s="335">
        <v>3</v>
      </c>
      <c r="E53" s="335">
        <v>9</v>
      </c>
      <c r="F53" s="335">
        <v>20</v>
      </c>
      <c r="G53" s="335">
        <v>29</v>
      </c>
      <c r="H53" s="330">
        <v>18</v>
      </c>
      <c r="I53" s="330">
        <v>8</v>
      </c>
      <c r="J53" s="330">
        <v>7</v>
      </c>
      <c r="K53" s="330">
        <v>9</v>
      </c>
      <c r="L53" s="330">
        <v>7</v>
      </c>
      <c r="M53" s="335">
        <v>2</v>
      </c>
      <c r="N53" s="336">
        <v>2</v>
      </c>
      <c r="O53" s="332">
        <v>114</v>
      </c>
    </row>
    <row r="54" spans="1:15" ht="28.2" thickBot="1" x14ac:dyDescent="0.3">
      <c r="A54" s="720"/>
      <c r="B54" s="333" t="s">
        <v>209</v>
      </c>
      <c r="C54" s="334"/>
      <c r="D54" s="335"/>
      <c r="E54" s="335">
        <v>3</v>
      </c>
      <c r="F54" s="335">
        <v>7</v>
      </c>
      <c r="G54" s="335">
        <v>5</v>
      </c>
      <c r="H54" s="330">
        <v>9</v>
      </c>
      <c r="I54" s="330">
        <v>6</v>
      </c>
      <c r="J54" s="330">
        <v>5</v>
      </c>
      <c r="K54" s="330">
        <v>1</v>
      </c>
      <c r="L54" s="335">
        <v>1</v>
      </c>
      <c r="M54" s="335"/>
      <c r="N54" s="336"/>
      <c r="O54" s="332">
        <v>37</v>
      </c>
    </row>
    <row r="55" spans="1:15" ht="28.2" thickBot="1" x14ac:dyDescent="0.3">
      <c r="A55" s="720"/>
      <c r="B55" s="333" t="s">
        <v>210</v>
      </c>
      <c r="C55" s="334"/>
      <c r="D55" s="335">
        <v>1</v>
      </c>
      <c r="E55" s="335">
        <v>10</v>
      </c>
      <c r="F55" s="335">
        <v>13</v>
      </c>
      <c r="G55" s="335">
        <v>16</v>
      </c>
      <c r="H55" s="330">
        <v>18</v>
      </c>
      <c r="I55" s="330">
        <v>20</v>
      </c>
      <c r="J55" s="330">
        <v>11</v>
      </c>
      <c r="K55" s="330">
        <v>3</v>
      </c>
      <c r="L55" s="330">
        <v>3</v>
      </c>
      <c r="M55" s="335"/>
      <c r="N55" s="336">
        <v>1</v>
      </c>
      <c r="O55" s="332">
        <v>96</v>
      </c>
    </row>
    <row r="56" spans="1:15" ht="28.2" thickBot="1" x14ac:dyDescent="0.3">
      <c r="A56" s="720"/>
      <c r="B56" s="164" t="s">
        <v>452</v>
      </c>
      <c r="C56" s="334"/>
      <c r="D56" s="335"/>
      <c r="E56" s="335">
        <v>1</v>
      </c>
      <c r="F56" s="335">
        <v>1</v>
      </c>
      <c r="G56" s="335">
        <v>1</v>
      </c>
      <c r="H56" s="335"/>
      <c r="I56" s="335"/>
      <c r="J56" s="335"/>
      <c r="K56" s="335"/>
      <c r="L56" s="335"/>
      <c r="M56" s="335"/>
      <c r="N56" s="336"/>
      <c r="O56" s="332">
        <v>3</v>
      </c>
    </row>
    <row r="57" spans="1:15" ht="28.2" thickBot="1" x14ac:dyDescent="0.3">
      <c r="A57" s="721"/>
      <c r="B57" s="333" t="s">
        <v>211</v>
      </c>
      <c r="C57" s="334"/>
      <c r="D57" s="335">
        <v>1</v>
      </c>
      <c r="E57" s="335">
        <v>1</v>
      </c>
      <c r="F57" s="335">
        <v>10</v>
      </c>
      <c r="G57" s="335">
        <v>4</v>
      </c>
      <c r="H57" s="330">
        <v>4</v>
      </c>
      <c r="I57" s="330">
        <v>8</v>
      </c>
      <c r="J57" s="330">
        <v>4</v>
      </c>
      <c r="K57" s="330">
        <v>4</v>
      </c>
      <c r="L57" s="330">
        <v>2</v>
      </c>
      <c r="M57" s="335">
        <v>1</v>
      </c>
      <c r="N57" s="336">
        <v>1</v>
      </c>
      <c r="O57" s="332">
        <v>40</v>
      </c>
    </row>
    <row r="58" spans="1:15" ht="14.4" thickBot="1" x14ac:dyDescent="0.3">
      <c r="A58" s="722" t="s">
        <v>212</v>
      </c>
      <c r="B58" s="723"/>
      <c r="C58" s="341"/>
      <c r="D58" s="338">
        <v>5</v>
      </c>
      <c r="E58" s="338">
        <v>24</v>
      </c>
      <c r="F58" s="338">
        <v>51</v>
      </c>
      <c r="G58" s="338">
        <v>55</v>
      </c>
      <c r="H58" s="338">
        <v>49</v>
      </c>
      <c r="I58" s="338">
        <v>42</v>
      </c>
      <c r="J58" s="338">
        <v>27</v>
      </c>
      <c r="K58" s="338">
        <v>17</v>
      </c>
      <c r="L58" s="338">
        <v>13</v>
      </c>
      <c r="M58" s="338">
        <v>3</v>
      </c>
      <c r="N58" s="339">
        <v>4</v>
      </c>
      <c r="O58" s="340">
        <v>290</v>
      </c>
    </row>
    <row r="59" spans="1:15" ht="28.2" thickBot="1" x14ac:dyDescent="0.3">
      <c r="A59" s="719" t="s">
        <v>213</v>
      </c>
      <c r="B59" s="333" t="s">
        <v>214</v>
      </c>
      <c r="C59" s="334"/>
      <c r="D59" s="330">
        <v>5</v>
      </c>
      <c r="E59" s="330">
        <v>7</v>
      </c>
      <c r="F59" s="330">
        <v>4</v>
      </c>
      <c r="G59" s="330">
        <v>9</v>
      </c>
      <c r="H59" s="330">
        <v>20</v>
      </c>
      <c r="I59" s="330">
        <v>20</v>
      </c>
      <c r="J59" s="330">
        <v>38</v>
      </c>
      <c r="K59" s="330">
        <v>29</v>
      </c>
      <c r="L59" s="330">
        <v>29</v>
      </c>
      <c r="M59" s="330">
        <v>16</v>
      </c>
      <c r="N59" s="331">
        <v>27</v>
      </c>
      <c r="O59" s="332">
        <v>204</v>
      </c>
    </row>
    <row r="60" spans="1:15" ht="42" thickBot="1" x14ac:dyDescent="0.3">
      <c r="A60" s="720"/>
      <c r="B60" s="333" t="s">
        <v>215</v>
      </c>
      <c r="C60" s="334"/>
      <c r="D60" s="330">
        <v>3</v>
      </c>
      <c r="E60" s="330">
        <v>15</v>
      </c>
      <c r="F60" s="330">
        <v>18</v>
      </c>
      <c r="G60" s="330">
        <v>18</v>
      </c>
      <c r="H60" s="330">
        <v>20</v>
      </c>
      <c r="I60" s="330">
        <v>37</v>
      </c>
      <c r="J60" s="330">
        <v>64</v>
      </c>
      <c r="K60" s="330">
        <v>57</v>
      </c>
      <c r="L60" s="330">
        <v>59</v>
      </c>
      <c r="M60" s="330">
        <v>33</v>
      </c>
      <c r="N60" s="331">
        <v>25</v>
      </c>
      <c r="O60" s="332">
        <v>349</v>
      </c>
    </row>
    <row r="61" spans="1:15" ht="14.4" thickBot="1" x14ac:dyDescent="0.3">
      <c r="A61" s="720"/>
      <c r="B61" s="333" t="s">
        <v>216</v>
      </c>
      <c r="C61" s="334"/>
      <c r="D61" s="335"/>
      <c r="E61" s="335"/>
      <c r="F61" s="335">
        <v>2</v>
      </c>
      <c r="G61" s="335"/>
      <c r="H61" s="330">
        <v>1</v>
      </c>
      <c r="I61" s="330"/>
      <c r="J61" s="330">
        <v>1</v>
      </c>
      <c r="K61" s="330">
        <v>2</v>
      </c>
      <c r="L61" s="330">
        <v>1</v>
      </c>
      <c r="M61" s="335"/>
      <c r="N61" s="336">
        <v>1</v>
      </c>
      <c r="O61" s="332">
        <v>8</v>
      </c>
    </row>
    <row r="62" spans="1:15" ht="28.2" thickBot="1" x14ac:dyDescent="0.3">
      <c r="A62" s="721"/>
      <c r="B62" s="333" t="s">
        <v>217</v>
      </c>
      <c r="C62" s="334"/>
      <c r="D62" s="335">
        <v>2</v>
      </c>
      <c r="E62" s="330">
        <v>2</v>
      </c>
      <c r="F62" s="330">
        <v>6</v>
      </c>
      <c r="G62" s="330">
        <v>5</v>
      </c>
      <c r="H62" s="330">
        <v>6</v>
      </c>
      <c r="I62" s="330">
        <v>3</v>
      </c>
      <c r="J62" s="330">
        <v>11</v>
      </c>
      <c r="K62" s="330">
        <v>20</v>
      </c>
      <c r="L62" s="330">
        <v>8</v>
      </c>
      <c r="M62" s="330">
        <v>6</v>
      </c>
      <c r="N62" s="336">
        <v>1</v>
      </c>
      <c r="O62" s="332">
        <v>70</v>
      </c>
    </row>
    <row r="63" spans="1:15" ht="14.4" thickBot="1" x14ac:dyDescent="0.3">
      <c r="A63" s="722" t="s">
        <v>218</v>
      </c>
      <c r="B63" s="723"/>
      <c r="C63" s="341"/>
      <c r="D63" s="338">
        <v>10</v>
      </c>
      <c r="E63" s="338">
        <v>24</v>
      </c>
      <c r="F63" s="338">
        <v>30</v>
      </c>
      <c r="G63" s="338">
        <v>32</v>
      </c>
      <c r="H63" s="338">
        <v>47</v>
      </c>
      <c r="I63" s="338">
        <v>60</v>
      </c>
      <c r="J63" s="338">
        <v>114</v>
      </c>
      <c r="K63" s="338">
        <v>108</v>
      </c>
      <c r="L63" s="338">
        <v>97</v>
      </c>
      <c r="M63" s="338">
        <v>55</v>
      </c>
      <c r="N63" s="339">
        <v>54</v>
      </c>
      <c r="O63" s="340">
        <v>631</v>
      </c>
    </row>
    <row r="64" spans="1:15" ht="16.05" customHeight="1" thickBot="1" x14ac:dyDescent="0.3">
      <c r="A64" s="719" t="s">
        <v>219</v>
      </c>
      <c r="B64" s="333" t="s">
        <v>220</v>
      </c>
      <c r="C64" s="334"/>
      <c r="D64" s="335">
        <v>2</v>
      </c>
      <c r="E64" s="330">
        <v>2</v>
      </c>
      <c r="F64" s="330">
        <v>2</v>
      </c>
      <c r="G64" s="335">
        <v>1</v>
      </c>
      <c r="H64" s="330">
        <v>3</v>
      </c>
      <c r="I64" s="330">
        <v>1</v>
      </c>
      <c r="J64" s="330">
        <v>4</v>
      </c>
      <c r="K64" s="335">
        <v>1</v>
      </c>
      <c r="L64" s="330">
        <v>1</v>
      </c>
      <c r="M64" s="335"/>
      <c r="N64" s="336"/>
      <c r="O64" s="332">
        <v>17</v>
      </c>
    </row>
    <row r="65" spans="1:15" ht="14.4" thickBot="1" x14ac:dyDescent="0.3">
      <c r="A65" s="720"/>
      <c r="B65" s="333" t="s">
        <v>221</v>
      </c>
      <c r="C65" s="334"/>
      <c r="D65" s="330">
        <v>1</v>
      </c>
      <c r="E65" s="330">
        <v>11</v>
      </c>
      <c r="F65" s="330">
        <v>18</v>
      </c>
      <c r="G65" s="330">
        <v>9</v>
      </c>
      <c r="H65" s="330">
        <v>5</v>
      </c>
      <c r="I65" s="330">
        <v>2</v>
      </c>
      <c r="J65" s="335">
        <v>1</v>
      </c>
      <c r="K65" s="335">
        <v>1</v>
      </c>
      <c r="L65" s="335"/>
      <c r="M65" s="335"/>
      <c r="N65" s="336"/>
      <c r="O65" s="332">
        <v>48</v>
      </c>
    </row>
    <row r="66" spans="1:15" ht="28.2" thickBot="1" x14ac:dyDescent="0.3">
      <c r="A66" s="721"/>
      <c r="B66" s="333" t="s">
        <v>222</v>
      </c>
      <c r="C66" s="334"/>
      <c r="D66" s="330">
        <v>2</v>
      </c>
      <c r="E66" s="330">
        <v>4</v>
      </c>
      <c r="F66" s="330">
        <v>9</v>
      </c>
      <c r="G66" s="330">
        <v>10</v>
      </c>
      <c r="H66" s="330">
        <v>7</v>
      </c>
      <c r="I66" s="330">
        <v>6</v>
      </c>
      <c r="J66" s="330">
        <v>1</v>
      </c>
      <c r="K66" s="330">
        <v>2</v>
      </c>
      <c r="L66" s="330"/>
      <c r="M66" s="335"/>
      <c r="N66" s="331">
        <v>1</v>
      </c>
      <c r="O66" s="332">
        <v>42</v>
      </c>
    </row>
    <row r="67" spans="1:15" ht="14.4" thickBot="1" x14ac:dyDescent="0.3">
      <c r="A67" s="722" t="s">
        <v>223</v>
      </c>
      <c r="B67" s="723"/>
      <c r="C67" s="341"/>
      <c r="D67" s="338">
        <v>5</v>
      </c>
      <c r="E67" s="338">
        <v>17</v>
      </c>
      <c r="F67" s="338">
        <v>29</v>
      </c>
      <c r="G67" s="338">
        <v>20</v>
      </c>
      <c r="H67" s="338">
        <v>15</v>
      </c>
      <c r="I67" s="338">
        <v>9</v>
      </c>
      <c r="J67" s="338">
        <v>6</v>
      </c>
      <c r="K67" s="338">
        <v>4</v>
      </c>
      <c r="L67" s="338">
        <v>1</v>
      </c>
      <c r="M67" s="342"/>
      <c r="N67" s="339">
        <v>1</v>
      </c>
      <c r="O67" s="340">
        <v>107</v>
      </c>
    </row>
    <row r="68" spans="1:15" ht="28.2" thickBot="1" x14ac:dyDescent="0.3">
      <c r="A68" s="576" t="s">
        <v>224</v>
      </c>
      <c r="B68" s="333" t="s">
        <v>225</v>
      </c>
      <c r="C68" s="334"/>
      <c r="D68" s="335">
        <v>1</v>
      </c>
      <c r="E68" s="330">
        <v>2</v>
      </c>
      <c r="F68" s="330">
        <v>1</v>
      </c>
      <c r="G68" s="335">
        <v>1</v>
      </c>
      <c r="H68" s="330">
        <v>1</v>
      </c>
      <c r="I68" s="335"/>
      <c r="J68" s="330">
        <v>2</v>
      </c>
      <c r="K68" s="335">
        <v>2</v>
      </c>
      <c r="L68" s="335">
        <v>2</v>
      </c>
      <c r="M68" s="330">
        <v>1</v>
      </c>
      <c r="N68" s="336"/>
      <c r="O68" s="332">
        <v>13</v>
      </c>
    </row>
    <row r="69" spans="1:15" ht="14.4" thickBot="1" x14ac:dyDescent="0.3">
      <c r="A69" s="722" t="s">
        <v>226</v>
      </c>
      <c r="B69" s="723"/>
      <c r="C69" s="341"/>
      <c r="D69" s="342">
        <v>1</v>
      </c>
      <c r="E69" s="338">
        <v>2</v>
      </c>
      <c r="F69" s="338">
        <v>1</v>
      </c>
      <c r="G69" s="342">
        <v>1</v>
      </c>
      <c r="H69" s="338">
        <v>1</v>
      </c>
      <c r="I69" s="342"/>
      <c r="J69" s="338">
        <v>2</v>
      </c>
      <c r="K69" s="342">
        <v>2</v>
      </c>
      <c r="L69" s="338">
        <v>2</v>
      </c>
      <c r="M69" s="338">
        <v>1</v>
      </c>
      <c r="N69" s="344"/>
      <c r="O69" s="340">
        <v>13</v>
      </c>
    </row>
    <row r="70" spans="1:15" ht="14.55" customHeight="1" thickBot="1" x14ac:dyDescent="0.3">
      <c r="A70" s="576" t="s">
        <v>227</v>
      </c>
      <c r="B70" s="333" t="s">
        <v>228</v>
      </c>
      <c r="C70" s="329">
        <v>12</v>
      </c>
      <c r="D70" s="330">
        <v>2092</v>
      </c>
      <c r="E70" s="330">
        <v>3499</v>
      </c>
      <c r="F70" s="330">
        <v>2604</v>
      </c>
      <c r="G70" s="330">
        <v>1766</v>
      </c>
      <c r="H70" s="330">
        <v>1366</v>
      </c>
      <c r="I70" s="330">
        <v>1057</v>
      </c>
      <c r="J70" s="330">
        <v>806</v>
      </c>
      <c r="K70" s="330">
        <v>520</v>
      </c>
      <c r="L70" s="330">
        <v>332</v>
      </c>
      <c r="M70" s="330">
        <v>108</v>
      </c>
      <c r="N70" s="331">
        <v>48</v>
      </c>
      <c r="O70" s="332">
        <v>14210</v>
      </c>
    </row>
    <row r="71" spans="1:15" ht="14.4" thickBot="1" x14ac:dyDescent="0.3">
      <c r="A71" s="722" t="s">
        <v>229</v>
      </c>
      <c r="B71" s="723"/>
      <c r="C71" s="337">
        <v>12</v>
      </c>
      <c r="D71" s="338">
        <v>2092</v>
      </c>
      <c r="E71" s="338">
        <v>3499</v>
      </c>
      <c r="F71" s="338">
        <v>2604</v>
      </c>
      <c r="G71" s="338">
        <v>1766</v>
      </c>
      <c r="H71" s="338">
        <v>1366</v>
      </c>
      <c r="I71" s="338">
        <v>1057</v>
      </c>
      <c r="J71" s="338">
        <v>806</v>
      </c>
      <c r="K71" s="338">
        <v>520</v>
      </c>
      <c r="L71" s="338">
        <v>332</v>
      </c>
      <c r="M71" s="338">
        <v>108</v>
      </c>
      <c r="N71" s="339">
        <v>48</v>
      </c>
      <c r="O71" s="340">
        <v>14210</v>
      </c>
    </row>
    <row r="72" spans="1:15" ht="28.2" thickBot="1" x14ac:dyDescent="0.3">
      <c r="A72" s="576" t="s">
        <v>230</v>
      </c>
      <c r="B72" s="333" t="s">
        <v>231</v>
      </c>
      <c r="C72" s="334"/>
      <c r="D72" s="330">
        <v>7</v>
      </c>
      <c r="E72" s="330">
        <v>29</v>
      </c>
      <c r="F72" s="330">
        <v>38</v>
      </c>
      <c r="G72" s="330">
        <v>55</v>
      </c>
      <c r="H72" s="330">
        <v>57</v>
      </c>
      <c r="I72" s="330">
        <v>62</v>
      </c>
      <c r="J72" s="330">
        <v>88</v>
      </c>
      <c r="K72" s="330">
        <v>114</v>
      </c>
      <c r="L72" s="330">
        <v>89</v>
      </c>
      <c r="M72" s="330">
        <v>64</v>
      </c>
      <c r="N72" s="331">
        <v>120</v>
      </c>
      <c r="O72" s="332">
        <v>723</v>
      </c>
    </row>
    <row r="73" spans="1:15" ht="14.4" thickBot="1" x14ac:dyDescent="0.3">
      <c r="A73" s="750" t="s">
        <v>232</v>
      </c>
      <c r="B73" s="751"/>
      <c r="C73" s="341"/>
      <c r="D73" s="345">
        <v>7</v>
      </c>
      <c r="E73" s="345">
        <v>29</v>
      </c>
      <c r="F73" s="345">
        <v>38</v>
      </c>
      <c r="G73" s="345">
        <v>55</v>
      </c>
      <c r="H73" s="345">
        <v>57</v>
      </c>
      <c r="I73" s="345">
        <v>62</v>
      </c>
      <c r="J73" s="345">
        <v>88</v>
      </c>
      <c r="K73" s="345">
        <v>114</v>
      </c>
      <c r="L73" s="345">
        <v>89</v>
      </c>
      <c r="M73" s="345">
        <v>64</v>
      </c>
      <c r="N73" s="346">
        <v>120</v>
      </c>
      <c r="O73" s="347">
        <v>723</v>
      </c>
    </row>
    <row r="74" spans="1:15" ht="15" thickTop="1" thickBot="1" x14ac:dyDescent="0.3">
      <c r="A74" s="724" t="s">
        <v>103</v>
      </c>
      <c r="B74" s="725"/>
      <c r="C74" s="348">
        <v>20</v>
      </c>
      <c r="D74" s="349">
        <v>2345</v>
      </c>
      <c r="E74" s="349">
        <v>6474</v>
      </c>
      <c r="F74" s="349">
        <v>9866</v>
      </c>
      <c r="G74" s="349">
        <v>13450</v>
      </c>
      <c r="H74" s="349">
        <v>15931</v>
      </c>
      <c r="I74" s="349">
        <v>17891</v>
      </c>
      <c r="J74" s="349">
        <v>18618</v>
      </c>
      <c r="K74" s="349">
        <v>18374</v>
      </c>
      <c r="L74" s="349">
        <v>13367</v>
      </c>
      <c r="M74" s="349">
        <v>5435</v>
      </c>
      <c r="N74" s="350">
        <v>2100</v>
      </c>
      <c r="O74" s="351">
        <v>123871</v>
      </c>
    </row>
    <row r="75" spans="1:15" ht="14.4" thickTop="1" x14ac:dyDescent="0.25"/>
    <row r="76" spans="1:15" ht="14.4" thickBot="1" x14ac:dyDescent="0.3">
      <c r="A76" s="178" t="s">
        <v>234</v>
      </c>
      <c r="B76" s="178"/>
      <c r="C76" s="178"/>
      <c r="D76" s="178"/>
    </row>
    <row r="77" spans="1:15" ht="28.8" thickTop="1" thickBot="1" x14ac:dyDescent="0.3">
      <c r="A77" s="352" t="s">
        <v>192</v>
      </c>
      <c r="B77" s="571" t="s">
        <v>252</v>
      </c>
      <c r="C77" s="582" t="s">
        <v>238</v>
      </c>
      <c r="D77" s="571" t="s">
        <v>239</v>
      </c>
      <c r="E77" s="571" t="s">
        <v>240</v>
      </c>
      <c r="F77" s="571" t="s">
        <v>241</v>
      </c>
      <c r="G77" s="571" t="s">
        <v>242</v>
      </c>
      <c r="H77" s="571" t="s">
        <v>243</v>
      </c>
      <c r="I77" s="571" t="s">
        <v>244</v>
      </c>
      <c r="J77" s="571" t="s">
        <v>245</v>
      </c>
      <c r="K77" s="571" t="s">
        <v>246</v>
      </c>
      <c r="L77" s="571" t="s">
        <v>247</v>
      </c>
      <c r="M77" s="571" t="s">
        <v>248</v>
      </c>
      <c r="N77" s="581" t="s">
        <v>249</v>
      </c>
      <c r="O77" s="571" t="s">
        <v>103</v>
      </c>
    </row>
    <row r="78" spans="1:15" ht="15" thickTop="1" x14ac:dyDescent="0.3">
      <c r="A78" s="735" t="s">
        <v>197</v>
      </c>
      <c r="B78" s="328" t="s">
        <v>194</v>
      </c>
      <c r="C78" s="353">
        <v>5</v>
      </c>
      <c r="D78" s="162">
        <v>30</v>
      </c>
      <c r="E78" s="162">
        <v>337</v>
      </c>
      <c r="F78" s="162">
        <v>568</v>
      </c>
      <c r="G78" s="162">
        <v>658</v>
      </c>
      <c r="H78" s="162">
        <v>672</v>
      </c>
      <c r="I78" s="162">
        <v>630</v>
      </c>
      <c r="J78" s="162">
        <v>449</v>
      </c>
      <c r="K78" s="162">
        <v>416</v>
      </c>
      <c r="L78" s="162">
        <v>217</v>
      </c>
      <c r="M78" s="162">
        <v>95</v>
      </c>
      <c r="N78" s="354">
        <v>32</v>
      </c>
      <c r="O78" s="355">
        <v>4109</v>
      </c>
    </row>
    <row r="79" spans="1:15" ht="27.6" x14ac:dyDescent="0.3">
      <c r="A79" s="721"/>
      <c r="B79" s="333" t="s">
        <v>195</v>
      </c>
      <c r="C79" s="356"/>
      <c r="D79" s="165">
        <v>44</v>
      </c>
      <c r="E79" s="165">
        <v>1120</v>
      </c>
      <c r="F79" s="165">
        <v>3380</v>
      </c>
      <c r="G79" s="165">
        <v>6289</v>
      </c>
      <c r="H79" s="165">
        <v>8514</v>
      </c>
      <c r="I79" s="165">
        <v>10827</v>
      </c>
      <c r="J79" s="165">
        <v>12744</v>
      </c>
      <c r="K79" s="165">
        <v>14535</v>
      </c>
      <c r="L79" s="165">
        <v>11247</v>
      </c>
      <c r="M79" s="165">
        <v>4635</v>
      </c>
      <c r="N79" s="357">
        <v>1624</v>
      </c>
      <c r="O79" s="358">
        <v>74959</v>
      </c>
    </row>
    <row r="80" spans="1:15" x14ac:dyDescent="0.25">
      <c r="A80" s="722" t="s">
        <v>202</v>
      </c>
      <c r="B80" s="723"/>
      <c r="C80" s="359">
        <f>SUM(C78:C79)</f>
        <v>5</v>
      </c>
      <c r="D80" s="167">
        <f t="shared" ref="D80:O80" si="0">SUM(D78:D79)</f>
        <v>74</v>
      </c>
      <c r="E80" s="167">
        <f t="shared" si="0"/>
        <v>1457</v>
      </c>
      <c r="F80" s="167">
        <f t="shared" si="0"/>
        <v>3948</v>
      </c>
      <c r="G80" s="167">
        <f t="shared" si="0"/>
        <v>6947</v>
      </c>
      <c r="H80" s="167">
        <f t="shared" si="0"/>
        <v>9186</v>
      </c>
      <c r="I80" s="167">
        <f t="shared" si="0"/>
        <v>11457</v>
      </c>
      <c r="J80" s="167">
        <f t="shared" si="0"/>
        <v>13193</v>
      </c>
      <c r="K80" s="167">
        <f t="shared" si="0"/>
        <v>14951</v>
      </c>
      <c r="L80" s="167">
        <f t="shared" si="0"/>
        <v>11464</v>
      </c>
      <c r="M80" s="167">
        <f t="shared" si="0"/>
        <v>4730</v>
      </c>
      <c r="N80" s="360">
        <f t="shared" si="0"/>
        <v>1656</v>
      </c>
      <c r="O80" s="361">
        <f t="shared" si="0"/>
        <v>79068</v>
      </c>
    </row>
    <row r="81" spans="1:15" ht="14.4" x14ac:dyDescent="0.3">
      <c r="A81" s="749" t="s">
        <v>203</v>
      </c>
      <c r="B81" s="328" t="s">
        <v>194</v>
      </c>
      <c r="C81" s="362">
        <v>2</v>
      </c>
      <c r="D81" s="165">
        <v>94</v>
      </c>
      <c r="E81" s="165">
        <v>587</v>
      </c>
      <c r="F81" s="165">
        <v>966</v>
      </c>
      <c r="G81" s="165">
        <v>1205</v>
      </c>
      <c r="H81" s="165">
        <v>1186</v>
      </c>
      <c r="I81" s="165">
        <v>1092</v>
      </c>
      <c r="J81" s="165">
        <v>788</v>
      </c>
      <c r="K81" s="165">
        <v>492</v>
      </c>
      <c r="L81" s="165">
        <v>215</v>
      </c>
      <c r="M81" s="165">
        <v>80</v>
      </c>
      <c r="N81" s="357">
        <v>31</v>
      </c>
      <c r="O81" s="358">
        <v>6738</v>
      </c>
    </row>
    <row r="82" spans="1:15" ht="27.6" x14ac:dyDescent="0.3">
      <c r="A82" s="749"/>
      <c r="B82" s="333" t="s">
        <v>195</v>
      </c>
      <c r="C82" s="356">
        <v>1</v>
      </c>
      <c r="D82" s="165">
        <v>57</v>
      </c>
      <c r="E82" s="165">
        <v>835</v>
      </c>
      <c r="F82" s="165">
        <v>2199</v>
      </c>
      <c r="G82" s="165">
        <v>3369</v>
      </c>
      <c r="H82" s="165">
        <v>4024</v>
      </c>
      <c r="I82" s="165">
        <v>4112</v>
      </c>
      <c r="J82" s="165">
        <v>3594</v>
      </c>
      <c r="K82" s="165">
        <v>2166</v>
      </c>
      <c r="L82" s="165">
        <v>1154</v>
      </c>
      <c r="M82" s="165">
        <v>394</v>
      </c>
      <c r="N82" s="357">
        <v>186</v>
      </c>
      <c r="O82" s="358">
        <v>22091</v>
      </c>
    </row>
    <row r="83" spans="1:15" x14ac:dyDescent="0.25">
      <c r="A83" s="722" t="s">
        <v>206</v>
      </c>
      <c r="B83" s="723"/>
      <c r="C83" s="359">
        <f>SUM(C81:C82)</f>
        <v>3</v>
      </c>
      <c r="D83" s="167">
        <f t="shared" ref="D83:O83" si="1">SUM(D81:D82)</f>
        <v>151</v>
      </c>
      <c r="E83" s="167">
        <f t="shared" si="1"/>
        <v>1422</v>
      </c>
      <c r="F83" s="167">
        <f t="shared" si="1"/>
        <v>3165</v>
      </c>
      <c r="G83" s="167">
        <f t="shared" si="1"/>
        <v>4574</v>
      </c>
      <c r="H83" s="167">
        <f t="shared" si="1"/>
        <v>5210</v>
      </c>
      <c r="I83" s="167">
        <f t="shared" si="1"/>
        <v>5204</v>
      </c>
      <c r="J83" s="167">
        <f t="shared" si="1"/>
        <v>4382</v>
      </c>
      <c r="K83" s="167">
        <f t="shared" si="1"/>
        <v>2658</v>
      </c>
      <c r="L83" s="167">
        <f t="shared" si="1"/>
        <v>1369</v>
      </c>
      <c r="M83" s="167">
        <f t="shared" si="1"/>
        <v>474</v>
      </c>
      <c r="N83" s="360">
        <f t="shared" si="1"/>
        <v>217</v>
      </c>
      <c r="O83" s="361">
        <f t="shared" si="1"/>
        <v>28829</v>
      </c>
    </row>
    <row r="84" spans="1:15" ht="14.4" x14ac:dyDescent="0.3">
      <c r="A84" s="719" t="s">
        <v>207</v>
      </c>
      <c r="B84" s="333" t="s">
        <v>194</v>
      </c>
      <c r="C84" s="362"/>
      <c r="D84" s="165">
        <v>2</v>
      </c>
      <c r="E84" s="165">
        <v>9</v>
      </c>
      <c r="F84" s="165">
        <v>9</v>
      </c>
      <c r="G84" s="165">
        <v>19</v>
      </c>
      <c r="H84" s="165">
        <v>10</v>
      </c>
      <c r="I84" s="165">
        <v>13</v>
      </c>
      <c r="J84" s="165">
        <v>9</v>
      </c>
      <c r="K84" s="165">
        <v>5</v>
      </c>
      <c r="L84" s="165">
        <v>2</v>
      </c>
      <c r="M84" s="363"/>
      <c r="N84" s="364">
        <v>1</v>
      </c>
      <c r="O84" s="358">
        <v>79</v>
      </c>
    </row>
    <row r="85" spans="1:15" ht="27.6" x14ac:dyDescent="0.3">
      <c r="A85" s="721"/>
      <c r="B85" s="333" t="s">
        <v>195</v>
      </c>
      <c r="C85" s="362"/>
      <c r="D85" s="165">
        <v>3</v>
      </c>
      <c r="E85" s="165">
        <v>15</v>
      </c>
      <c r="F85" s="165">
        <v>42</v>
      </c>
      <c r="G85" s="165">
        <v>36</v>
      </c>
      <c r="H85" s="165">
        <v>39</v>
      </c>
      <c r="I85" s="165">
        <v>29</v>
      </c>
      <c r="J85" s="165">
        <v>18</v>
      </c>
      <c r="K85" s="165">
        <v>12</v>
      </c>
      <c r="L85" s="165">
        <v>11</v>
      </c>
      <c r="M85" s="165">
        <v>3</v>
      </c>
      <c r="N85" s="357">
        <v>3</v>
      </c>
      <c r="O85" s="358">
        <v>211</v>
      </c>
    </row>
    <row r="86" spans="1:15" x14ac:dyDescent="0.25">
      <c r="A86" s="722" t="s">
        <v>212</v>
      </c>
      <c r="B86" s="723"/>
      <c r="C86" s="365">
        <v>0</v>
      </c>
      <c r="D86" s="167">
        <f t="shared" ref="D86:O86" si="2">SUM(D84:D85)</f>
        <v>5</v>
      </c>
      <c r="E86" s="167">
        <f t="shared" si="2"/>
        <v>24</v>
      </c>
      <c r="F86" s="167">
        <f t="shared" si="2"/>
        <v>51</v>
      </c>
      <c r="G86" s="167">
        <f t="shared" si="2"/>
        <v>55</v>
      </c>
      <c r="H86" s="167">
        <f t="shared" si="2"/>
        <v>49</v>
      </c>
      <c r="I86" s="167">
        <f t="shared" si="2"/>
        <v>42</v>
      </c>
      <c r="J86" s="167">
        <f t="shared" si="2"/>
        <v>27</v>
      </c>
      <c r="K86" s="167">
        <f t="shared" si="2"/>
        <v>17</v>
      </c>
      <c r="L86" s="167">
        <f t="shared" si="2"/>
        <v>13</v>
      </c>
      <c r="M86" s="167">
        <f t="shared" si="2"/>
        <v>3</v>
      </c>
      <c r="N86" s="360">
        <f t="shared" si="2"/>
        <v>4</v>
      </c>
      <c r="O86" s="361">
        <f t="shared" si="2"/>
        <v>290</v>
      </c>
    </row>
    <row r="87" spans="1:15" ht="15" customHeight="1" x14ac:dyDescent="0.3">
      <c r="A87" s="719" t="s">
        <v>213</v>
      </c>
      <c r="B87" s="333" t="s">
        <v>194</v>
      </c>
      <c r="C87" s="362"/>
      <c r="D87" s="165">
        <v>3</v>
      </c>
      <c r="E87" s="165">
        <v>9</v>
      </c>
      <c r="F87" s="165">
        <v>11</v>
      </c>
      <c r="G87" s="165">
        <v>11</v>
      </c>
      <c r="H87" s="165">
        <v>7</v>
      </c>
      <c r="I87" s="165">
        <v>12</v>
      </c>
      <c r="J87" s="165">
        <v>29</v>
      </c>
      <c r="K87" s="165">
        <v>17</v>
      </c>
      <c r="L87" s="165">
        <v>16</v>
      </c>
      <c r="M87" s="165">
        <v>9</v>
      </c>
      <c r="N87" s="357">
        <v>7</v>
      </c>
      <c r="O87" s="358">
        <v>131</v>
      </c>
    </row>
    <row r="88" spans="1:15" ht="27.6" x14ac:dyDescent="0.3">
      <c r="A88" s="721"/>
      <c r="B88" s="333" t="s">
        <v>195</v>
      </c>
      <c r="C88" s="362"/>
      <c r="D88" s="165">
        <v>7</v>
      </c>
      <c r="E88" s="165">
        <v>15</v>
      </c>
      <c r="F88" s="165">
        <v>19</v>
      </c>
      <c r="G88" s="165">
        <v>21</v>
      </c>
      <c r="H88" s="165">
        <v>40</v>
      </c>
      <c r="I88" s="165">
        <v>48</v>
      </c>
      <c r="J88" s="165">
        <v>85</v>
      </c>
      <c r="K88" s="165">
        <v>91</v>
      </c>
      <c r="L88" s="165">
        <v>81</v>
      </c>
      <c r="M88" s="165">
        <v>46</v>
      </c>
      <c r="N88" s="357">
        <v>47</v>
      </c>
      <c r="O88" s="358">
        <v>500</v>
      </c>
    </row>
    <row r="89" spans="1:15" x14ac:dyDescent="0.25">
      <c r="A89" s="722" t="s">
        <v>218</v>
      </c>
      <c r="B89" s="723"/>
      <c r="C89" s="365">
        <v>0</v>
      </c>
      <c r="D89" s="167">
        <f t="shared" ref="D89:O89" si="3">SUM(D87:D88)</f>
        <v>10</v>
      </c>
      <c r="E89" s="167">
        <f t="shared" si="3"/>
        <v>24</v>
      </c>
      <c r="F89" s="167">
        <f t="shared" si="3"/>
        <v>30</v>
      </c>
      <c r="G89" s="167">
        <f t="shared" si="3"/>
        <v>32</v>
      </c>
      <c r="H89" s="167">
        <f t="shared" si="3"/>
        <v>47</v>
      </c>
      <c r="I89" s="167">
        <f t="shared" si="3"/>
        <v>60</v>
      </c>
      <c r="J89" s="167">
        <f t="shared" si="3"/>
        <v>114</v>
      </c>
      <c r="K89" s="167">
        <f t="shared" si="3"/>
        <v>108</v>
      </c>
      <c r="L89" s="167">
        <f t="shared" si="3"/>
        <v>97</v>
      </c>
      <c r="M89" s="167">
        <f t="shared" si="3"/>
        <v>55</v>
      </c>
      <c r="N89" s="360">
        <f t="shared" si="3"/>
        <v>54</v>
      </c>
      <c r="O89" s="361">
        <f t="shared" si="3"/>
        <v>631</v>
      </c>
    </row>
    <row r="90" spans="1:15" ht="15" customHeight="1" x14ac:dyDescent="0.3">
      <c r="A90" s="719" t="s">
        <v>219</v>
      </c>
      <c r="B90" s="333" t="s">
        <v>194</v>
      </c>
      <c r="C90" s="362"/>
      <c r="D90" s="165">
        <v>4</v>
      </c>
      <c r="E90" s="165">
        <v>10</v>
      </c>
      <c r="F90" s="165">
        <v>7</v>
      </c>
      <c r="G90" s="165">
        <v>4</v>
      </c>
      <c r="H90" s="165">
        <v>3</v>
      </c>
      <c r="I90" s="165">
        <v>1</v>
      </c>
      <c r="J90" s="363"/>
      <c r="K90" s="363"/>
      <c r="L90" s="363">
        <v>1</v>
      </c>
      <c r="M90" s="363"/>
      <c r="N90" s="364"/>
      <c r="O90" s="358">
        <v>30</v>
      </c>
    </row>
    <row r="91" spans="1:15" ht="27.6" x14ac:dyDescent="0.3">
      <c r="A91" s="721"/>
      <c r="B91" s="333" t="s">
        <v>195</v>
      </c>
      <c r="C91" s="362"/>
      <c r="D91" s="165">
        <v>1</v>
      </c>
      <c r="E91" s="165">
        <v>7</v>
      </c>
      <c r="F91" s="165">
        <v>22</v>
      </c>
      <c r="G91" s="165">
        <v>16</v>
      </c>
      <c r="H91" s="165">
        <v>12</v>
      </c>
      <c r="I91" s="165">
        <v>8</v>
      </c>
      <c r="J91" s="165">
        <v>6</v>
      </c>
      <c r="K91" s="165">
        <v>4</v>
      </c>
      <c r="L91" s="165"/>
      <c r="M91" s="363"/>
      <c r="N91" s="357">
        <v>1</v>
      </c>
      <c r="O91" s="358">
        <v>77</v>
      </c>
    </row>
    <row r="92" spans="1:15" x14ac:dyDescent="0.25">
      <c r="A92" s="722" t="s">
        <v>223</v>
      </c>
      <c r="B92" s="723"/>
      <c r="C92" s="365">
        <v>0</v>
      </c>
      <c r="D92" s="167">
        <f t="shared" ref="D92:O92" si="4">SUM(D90:D91)</f>
        <v>5</v>
      </c>
      <c r="E92" s="167">
        <f t="shared" si="4"/>
        <v>17</v>
      </c>
      <c r="F92" s="167">
        <f t="shared" si="4"/>
        <v>29</v>
      </c>
      <c r="G92" s="167">
        <f t="shared" si="4"/>
        <v>20</v>
      </c>
      <c r="H92" s="167">
        <f t="shared" si="4"/>
        <v>15</v>
      </c>
      <c r="I92" s="167">
        <f t="shared" si="4"/>
        <v>9</v>
      </c>
      <c r="J92" s="167">
        <f t="shared" si="4"/>
        <v>6</v>
      </c>
      <c r="K92" s="167">
        <f t="shared" si="4"/>
        <v>4</v>
      </c>
      <c r="L92" s="167">
        <f t="shared" si="4"/>
        <v>1</v>
      </c>
      <c r="M92" s="366">
        <v>0</v>
      </c>
      <c r="N92" s="367">
        <v>0</v>
      </c>
      <c r="O92" s="361">
        <f t="shared" si="4"/>
        <v>107</v>
      </c>
    </row>
    <row r="93" spans="1:15" ht="15" customHeight="1" x14ac:dyDescent="0.3">
      <c r="A93" s="719" t="s">
        <v>224</v>
      </c>
      <c r="B93" s="333" t="s">
        <v>194</v>
      </c>
      <c r="C93" s="362"/>
      <c r="D93" s="165">
        <v>1</v>
      </c>
      <c r="E93" s="363"/>
      <c r="F93" s="165"/>
      <c r="G93" s="363"/>
      <c r="H93" s="363"/>
      <c r="I93" s="165"/>
      <c r="J93" s="165">
        <v>1</v>
      </c>
      <c r="K93" s="165">
        <v>1</v>
      </c>
      <c r="L93" s="363">
        <v>1</v>
      </c>
      <c r="M93" s="363"/>
      <c r="N93" s="364"/>
      <c r="O93" s="358">
        <v>4</v>
      </c>
    </row>
    <row r="94" spans="1:15" ht="27.6" x14ac:dyDescent="0.3">
      <c r="A94" s="721"/>
      <c r="B94" s="333" t="s">
        <v>195</v>
      </c>
      <c r="C94" s="362"/>
      <c r="D94" s="363"/>
      <c r="E94" s="165">
        <v>2</v>
      </c>
      <c r="F94" s="165">
        <v>1</v>
      </c>
      <c r="G94" s="363">
        <v>1</v>
      </c>
      <c r="H94" s="165">
        <v>1</v>
      </c>
      <c r="I94" s="363"/>
      <c r="J94" s="165">
        <v>1</v>
      </c>
      <c r="K94" s="363">
        <v>1</v>
      </c>
      <c r="L94" s="165">
        <v>1</v>
      </c>
      <c r="M94" s="165">
        <v>1</v>
      </c>
      <c r="N94" s="364"/>
      <c r="O94" s="358">
        <v>9</v>
      </c>
    </row>
    <row r="95" spans="1:15" x14ac:dyDescent="0.25">
      <c r="A95" s="722" t="s">
        <v>226</v>
      </c>
      <c r="B95" s="723"/>
      <c r="C95" s="365">
        <v>0</v>
      </c>
      <c r="D95" s="167">
        <f t="shared" ref="D95:O95" si="5">SUM(D93:D94)</f>
        <v>1</v>
      </c>
      <c r="E95" s="167">
        <f t="shared" si="5"/>
        <v>2</v>
      </c>
      <c r="F95" s="167" t="s">
        <v>453</v>
      </c>
      <c r="G95" s="366">
        <v>0</v>
      </c>
      <c r="H95" s="167">
        <f t="shared" si="5"/>
        <v>1</v>
      </c>
      <c r="I95" s="167">
        <f t="shared" si="5"/>
        <v>0</v>
      </c>
      <c r="J95" s="167">
        <f t="shared" si="5"/>
        <v>2</v>
      </c>
      <c r="K95" s="167">
        <f t="shared" si="5"/>
        <v>2</v>
      </c>
      <c r="L95" s="366">
        <f t="shared" si="5"/>
        <v>2</v>
      </c>
      <c r="M95" s="167">
        <f t="shared" si="5"/>
        <v>1</v>
      </c>
      <c r="N95" s="367">
        <v>0</v>
      </c>
      <c r="O95" s="361">
        <f t="shared" si="5"/>
        <v>13</v>
      </c>
    </row>
    <row r="96" spans="1:15" ht="15" customHeight="1" x14ac:dyDescent="0.3">
      <c r="A96" s="719" t="s">
        <v>227</v>
      </c>
      <c r="B96" s="333" t="s">
        <v>194</v>
      </c>
      <c r="C96" s="356">
        <v>9</v>
      </c>
      <c r="D96" s="165">
        <v>1175</v>
      </c>
      <c r="E96" s="165">
        <v>1213</v>
      </c>
      <c r="F96" s="165">
        <v>718</v>
      </c>
      <c r="G96" s="165">
        <v>424</v>
      </c>
      <c r="H96" s="165">
        <v>270</v>
      </c>
      <c r="I96" s="165">
        <v>195</v>
      </c>
      <c r="J96" s="165">
        <v>135</v>
      </c>
      <c r="K96" s="165">
        <v>87</v>
      </c>
      <c r="L96" s="165">
        <v>56</v>
      </c>
      <c r="M96" s="165">
        <v>23</v>
      </c>
      <c r="N96" s="357">
        <v>9</v>
      </c>
      <c r="O96" s="358">
        <v>4314</v>
      </c>
    </row>
    <row r="97" spans="1:16" ht="27.6" x14ac:dyDescent="0.3">
      <c r="A97" s="721"/>
      <c r="B97" s="333" t="s">
        <v>195</v>
      </c>
      <c r="C97" s="356">
        <v>3</v>
      </c>
      <c r="D97" s="165">
        <v>917</v>
      </c>
      <c r="E97" s="165">
        <v>2286</v>
      </c>
      <c r="F97" s="165">
        <v>1886</v>
      </c>
      <c r="G97" s="165">
        <v>1342</v>
      </c>
      <c r="H97" s="165">
        <v>1096</v>
      </c>
      <c r="I97" s="165">
        <v>862</v>
      </c>
      <c r="J97" s="165">
        <v>671</v>
      </c>
      <c r="K97" s="165">
        <v>433</v>
      </c>
      <c r="L97" s="165">
        <v>276</v>
      </c>
      <c r="M97" s="165">
        <v>85</v>
      </c>
      <c r="N97" s="357">
        <v>39</v>
      </c>
      <c r="O97" s="358">
        <v>9896</v>
      </c>
    </row>
    <row r="98" spans="1:16" x14ac:dyDescent="0.25">
      <c r="A98" s="722" t="s">
        <v>229</v>
      </c>
      <c r="B98" s="723"/>
      <c r="C98" s="359">
        <f>SUM(C96:C97)</f>
        <v>12</v>
      </c>
      <c r="D98" s="167">
        <f t="shared" ref="D98:O98" si="6">SUM(D96:D97)</f>
        <v>2092</v>
      </c>
      <c r="E98" s="167">
        <f t="shared" si="6"/>
        <v>3499</v>
      </c>
      <c r="F98" s="167">
        <f t="shared" si="6"/>
        <v>2604</v>
      </c>
      <c r="G98" s="167">
        <f t="shared" si="6"/>
        <v>1766</v>
      </c>
      <c r="H98" s="167">
        <f t="shared" si="6"/>
        <v>1366</v>
      </c>
      <c r="I98" s="167">
        <f t="shared" si="6"/>
        <v>1057</v>
      </c>
      <c r="J98" s="167">
        <f t="shared" si="6"/>
        <v>806</v>
      </c>
      <c r="K98" s="167">
        <f t="shared" si="6"/>
        <v>520</v>
      </c>
      <c r="L98" s="167">
        <f t="shared" si="6"/>
        <v>332</v>
      </c>
      <c r="M98" s="167">
        <f t="shared" si="6"/>
        <v>108</v>
      </c>
      <c r="N98" s="360">
        <f t="shared" si="6"/>
        <v>48</v>
      </c>
      <c r="O98" s="361">
        <f t="shared" si="6"/>
        <v>14210</v>
      </c>
    </row>
    <row r="99" spans="1:16" ht="15" customHeight="1" x14ac:dyDescent="0.3">
      <c r="A99" s="719" t="s">
        <v>230</v>
      </c>
      <c r="B99" s="333" t="s">
        <v>194</v>
      </c>
      <c r="C99" s="362"/>
      <c r="D99" s="165">
        <v>4</v>
      </c>
      <c r="E99" s="165">
        <v>15</v>
      </c>
      <c r="F99" s="165">
        <v>19</v>
      </c>
      <c r="G99" s="165">
        <v>21</v>
      </c>
      <c r="H99" s="165">
        <v>20</v>
      </c>
      <c r="I99" s="165">
        <v>20</v>
      </c>
      <c r="J99" s="165">
        <v>22</v>
      </c>
      <c r="K99" s="165">
        <v>35</v>
      </c>
      <c r="L99" s="165">
        <v>28</v>
      </c>
      <c r="M99" s="165">
        <v>24</v>
      </c>
      <c r="N99" s="357">
        <v>40</v>
      </c>
      <c r="O99" s="358">
        <v>248</v>
      </c>
    </row>
    <row r="100" spans="1:16" ht="27.6" x14ac:dyDescent="0.3">
      <c r="A100" s="721"/>
      <c r="B100" s="333" t="s">
        <v>195</v>
      </c>
      <c r="C100" s="362"/>
      <c r="D100" s="165">
        <v>3</v>
      </c>
      <c r="E100" s="165">
        <v>14</v>
      </c>
      <c r="F100" s="165">
        <v>19</v>
      </c>
      <c r="G100" s="165">
        <v>34</v>
      </c>
      <c r="H100" s="165">
        <v>37</v>
      </c>
      <c r="I100" s="165">
        <v>42</v>
      </c>
      <c r="J100" s="165">
        <v>66</v>
      </c>
      <c r="K100" s="165">
        <v>79</v>
      </c>
      <c r="L100" s="165">
        <v>61</v>
      </c>
      <c r="M100" s="165">
        <v>40</v>
      </c>
      <c r="N100" s="357">
        <v>80</v>
      </c>
      <c r="O100" s="358">
        <v>475</v>
      </c>
    </row>
    <row r="101" spans="1:16" ht="14.4" thickBot="1" x14ac:dyDescent="0.3">
      <c r="A101" s="750" t="s">
        <v>232</v>
      </c>
      <c r="B101" s="751"/>
      <c r="C101" s="365">
        <v>0</v>
      </c>
      <c r="D101" s="368">
        <f t="shared" ref="D101:O101" si="7">SUM(D99:D100)</f>
        <v>7</v>
      </c>
      <c r="E101" s="368">
        <f t="shared" si="7"/>
        <v>29</v>
      </c>
      <c r="F101" s="368">
        <f t="shared" si="7"/>
        <v>38</v>
      </c>
      <c r="G101" s="368">
        <f t="shared" si="7"/>
        <v>55</v>
      </c>
      <c r="H101" s="368">
        <f t="shared" si="7"/>
        <v>57</v>
      </c>
      <c r="I101" s="368">
        <f t="shared" si="7"/>
        <v>62</v>
      </c>
      <c r="J101" s="368">
        <f t="shared" si="7"/>
        <v>88</v>
      </c>
      <c r="K101" s="368">
        <f t="shared" si="7"/>
        <v>114</v>
      </c>
      <c r="L101" s="368">
        <f t="shared" si="7"/>
        <v>89</v>
      </c>
      <c r="M101" s="368">
        <f t="shared" si="7"/>
        <v>64</v>
      </c>
      <c r="N101" s="369">
        <f t="shared" si="7"/>
        <v>120</v>
      </c>
      <c r="O101" s="370">
        <f t="shared" si="7"/>
        <v>723</v>
      </c>
    </row>
    <row r="102" spans="1:16" ht="15" thickTop="1" thickBot="1" x14ac:dyDescent="0.3">
      <c r="A102" s="726" t="s">
        <v>253</v>
      </c>
      <c r="B102" s="727"/>
      <c r="C102" s="371">
        <f>C78+C81+C84+C87+C90+C93+C96+C99</f>
        <v>16</v>
      </c>
      <c r="D102" s="372">
        <f t="shared" ref="D102:O103" si="8">D78+D81+D84+D87+D90+D93+D96+D99</f>
        <v>1313</v>
      </c>
      <c r="E102" s="372">
        <f t="shared" si="8"/>
        <v>2180</v>
      </c>
      <c r="F102" s="372">
        <f t="shared" si="8"/>
        <v>2298</v>
      </c>
      <c r="G102" s="372">
        <f t="shared" si="8"/>
        <v>2342</v>
      </c>
      <c r="H102" s="372">
        <f t="shared" si="8"/>
        <v>2168</v>
      </c>
      <c r="I102" s="372">
        <f t="shared" si="8"/>
        <v>1963</v>
      </c>
      <c r="J102" s="372">
        <f t="shared" si="8"/>
        <v>1433</v>
      </c>
      <c r="K102" s="372">
        <f t="shared" si="8"/>
        <v>1053</v>
      </c>
      <c r="L102" s="372">
        <f t="shared" si="8"/>
        <v>536</v>
      </c>
      <c r="M102" s="372">
        <f t="shared" si="8"/>
        <v>231</v>
      </c>
      <c r="N102" s="373">
        <f t="shared" si="8"/>
        <v>120</v>
      </c>
      <c r="O102" s="374">
        <f t="shared" si="8"/>
        <v>15653</v>
      </c>
    </row>
    <row r="103" spans="1:16" ht="15" thickTop="1" thickBot="1" x14ac:dyDescent="0.3">
      <c r="A103" s="726" t="s">
        <v>195</v>
      </c>
      <c r="B103" s="727"/>
      <c r="C103" s="371">
        <f>C79+C82+C85+C88+C91+C94+C97+C100</f>
        <v>4</v>
      </c>
      <c r="D103" s="179">
        <f t="shared" si="8"/>
        <v>1032</v>
      </c>
      <c r="E103" s="179">
        <f t="shared" si="8"/>
        <v>4294</v>
      </c>
      <c r="F103" s="179">
        <f t="shared" si="8"/>
        <v>7568</v>
      </c>
      <c r="G103" s="179">
        <f t="shared" si="8"/>
        <v>11108</v>
      </c>
      <c r="H103" s="179">
        <f t="shared" si="8"/>
        <v>13763</v>
      </c>
      <c r="I103" s="179">
        <f t="shared" si="8"/>
        <v>15928</v>
      </c>
      <c r="J103" s="179">
        <f t="shared" si="8"/>
        <v>17185</v>
      </c>
      <c r="K103" s="179">
        <f t="shared" si="8"/>
        <v>17321</v>
      </c>
      <c r="L103" s="179">
        <f t="shared" si="8"/>
        <v>12831</v>
      </c>
      <c r="M103" s="179">
        <f t="shared" si="8"/>
        <v>5204</v>
      </c>
      <c r="N103" s="376">
        <f t="shared" si="8"/>
        <v>1980</v>
      </c>
      <c r="O103" s="377">
        <f t="shared" si="8"/>
        <v>108218</v>
      </c>
    </row>
    <row r="104" spans="1:16" ht="15" thickTop="1" thickBot="1" x14ac:dyDescent="0.3">
      <c r="A104" s="726" t="s">
        <v>103</v>
      </c>
      <c r="B104" s="727"/>
      <c r="C104" s="375">
        <f>SUM(C102:C103)</f>
        <v>20</v>
      </c>
      <c r="D104" s="179">
        <f t="shared" ref="D104:O104" si="9">SUM(D102:D103)</f>
        <v>2345</v>
      </c>
      <c r="E104" s="179">
        <f t="shared" si="9"/>
        <v>6474</v>
      </c>
      <c r="F104" s="179">
        <f t="shared" si="9"/>
        <v>9866</v>
      </c>
      <c r="G104" s="179">
        <f t="shared" si="9"/>
        <v>13450</v>
      </c>
      <c r="H104" s="179">
        <f t="shared" si="9"/>
        <v>15931</v>
      </c>
      <c r="I104" s="179">
        <f t="shared" si="9"/>
        <v>17891</v>
      </c>
      <c r="J104" s="179">
        <f t="shared" si="9"/>
        <v>18618</v>
      </c>
      <c r="K104" s="179">
        <f t="shared" si="9"/>
        <v>18374</v>
      </c>
      <c r="L104" s="179">
        <f t="shared" si="9"/>
        <v>13367</v>
      </c>
      <c r="M104" s="179">
        <f t="shared" si="9"/>
        <v>5435</v>
      </c>
      <c r="N104" s="376">
        <f t="shared" si="9"/>
        <v>2100</v>
      </c>
      <c r="O104" s="377">
        <f t="shared" si="9"/>
        <v>123871</v>
      </c>
    </row>
    <row r="105" spans="1:16" ht="14.4" thickTop="1" x14ac:dyDescent="0.25"/>
    <row r="106" spans="1:16" x14ac:dyDescent="0.25">
      <c r="A106" s="157" t="s">
        <v>254</v>
      </c>
    </row>
    <row r="107" spans="1:16" ht="14.4" thickBot="1" x14ac:dyDescent="0.3"/>
    <row r="108" spans="1:16" ht="42.6" thickTop="1" thickBot="1" x14ac:dyDescent="0.3">
      <c r="A108" s="327" t="s">
        <v>192</v>
      </c>
      <c r="B108" s="327" t="s">
        <v>193</v>
      </c>
      <c r="C108" s="582" t="s">
        <v>238</v>
      </c>
      <c r="D108" s="571" t="s">
        <v>255</v>
      </c>
      <c r="E108" s="571" t="s">
        <v>256</v>
      </c>
      <c r="F108" s="571" t="s">
        <v>257</v>
      </c>
      <c r="G108" s="571" t="s">
        <v>258</v>
      </c>
      <c r="H108" s="571" t="s">
        <v>259</v>
      </c>
      <c r="I108" s="571" t="s">
        <v>260</v>
      </c>
      <c r="J108" s="571" t="s">
        <v>261</v>
      </c>
      <c r="K108" s="571" t="s">
        <v>262</v>
      </c>
      <c r="L108" s="571" t="s">
        <v>263</v>
      </c>
      <c r="M108" s="571" t="s">
        <v>264</v>
      </c>
      <c r="N108" s="571" t="s">
        <v>249</v>
      </c>
      <c r="O108" s="581" t="s">
        <v>265</v>
      </c>
      <c r="P108" s="572" t="s">
        <v>103</v>
      </c>
    </row>
    <row r="109" spans="1:16" ht="15.6" thickTop="1" thickBot="1" x14ac:dyDescent="0.35">
      <c r="A109" s="735" t="s">
        <v>197</v>
      </c>
      <c r="B109" s="328" t="s">
        <v>198</v>
      </c>
      <c r="C109" s="379">
        <v>2894</v>
      </c>
      <c r="D109" s="184">
        <v>28758</v>
      </c>
      <c r="E109" s="184">
        <v>19626</v>
      </c>
      <c r="F109" s="184">
        <v>7288</v>
      </c>
      <c r="G109" s="184">
        <v>3575</v>
      </c>
      <c r="H109" s="184">
        <v>1758</v>
      </c>
      <c r="I109" s="184">
        <v>1028</v>
      </c>
      <c r="J109" s="184">
        <v>476</v>
      </c>
      <c r="K109" s="184">
        <v>242</v>
      </c>
      <c r="L109" s="184">
        <v>109</v>
      </c>
      <c r="M109" s="184">
        <v>30</v>
      </c>
      <c r="N109" s="184">
        <v>89</v>
      </c>
      <c r="O109" s="380">
        <v>10333</v>
      </c>
      <c r="P109" s="381">
        <v>76206</v>
      </c>
    </row>
    <row r="110" spans="1:16" ht="28.2" thickBot="1" x14ac:dyDescent="0.35">
      <c r="A110" s="720"/>
      <c r="B110" s="333" t="s">
        <v>199</v>
      </c>
      <c r="C110" s="379">
        <v>8</v>
      </c>
      <c r="D110" s="184">
        <v>116</v>
      </c>
      <c r="E110" s="184">
        <v>149</v>
      </c>
      <c r="F110" s="184">
        <v>121</v>
      </c>
      <c r="G110" s="184">
        <v>120</v>
      </c>
      <c r="H110" s="184">
        <v>73</v>
      </c>
      <c r="I110" s="184">
        <v>69</v>
      </c>
      <c r="J110" s="184">
        <v>45</v>
      </c>
      <c r="K110" s="184">
        <v>20</v>
      </c>
      <c r="L110" s="184">
        <v>11</v>
      </c>
      <c r="M110" s="184"/>
      <c r="N110" s="184">
        <v>5</v>
      </c>
      <c r="O110" s="380">
        <v>212</v>
      </c>
      <c r="P110" s="381">
        <v>949</v>
      </c>
    </row>
    <row r="111" spans="1:16" ht="28.2" thickBot="1" x14ac:dyDescent="0.35">
      <c r="A111" s="720"/>
      <c r="B111" s="333" t="s">
        <v>200</v>
      </c>
      <c r="C111" s="379"/>
      <c r="D111" s="184">
        <v>12</v>
      </c>
      <c r="E111" s="184">
        <v>34</v>
      </c>
      <c r="F111" s="184">
        <v>42</v>
      </c>
      <c r="G111" s="184">
        <v>45</v>
      </c>
      <c r="H111" s="184">
        <v>27</v>
      </c>
      <c r="I111" s="184">
        <v>41</v>
      </c>
      <c r="J111" s="184">
        <v>29</v>
      </c>
      <c r="K111" s="184">
        <v>16</v>
      </c>
      <c r="L111" s="184">
        <v>7</v>
      </c>
      <c r="M111" s="184">
        <v>1</v>
      </c>
      <c r="N111" s="184"/>
      <c r="O111" s="380">
        <v>51</v>
      </c>
      <c r="P111" s="381">
        <v>305</v>
      </c>
    </row>
    <row r="112" spans="1:16" ht="28.2" thickBot="1" x14ac:dyDescent="0.35">
      <c r="A112" s="720"/>
      <c r="B112" s="333" t="s">
        <v>412</v>
      </c>
      <c r="C112" s="382">
        <v>1</v>
      </c>
      <c r="D112" s="383"/>
      <c r="E112" s="184">
        <v>1</v>
      </c>
      <c r="F112" s="184"/>
      <c r="G112" s="383"/>
      <c r="H112" s="184">
        <v>3</v>
      </c>
      <c r="I112" s="383">
        <v>1</v>
      </c>
      <c r="J112" s="383"/>
      <c r="K112" s="383"/>
      <c r="L112" s="383"/>
      <c r="M112" s="383"/>
      <c r="N112" s="383"/>
      <c r="O112" s="384"/>
      <c r="P112" s="381">
        <v>6</v>
      </c>
    </row>
    <row r="113" spans="1:16" ht="15" thickBot="1" x14ac:dyDescent="0.35">
      <c r="A113" s="721"/>
      <c r="B113" s="333" t="s">
        <v>201</v>
      </c>
      <c r="C113" s="379">
        <v>31</v>
      </c>
      <c r="D113" s="184">
        <v>275</v>
      </c>
      <c r="E113" s="184">
        <v>235</v>
      </c>
      <c r="F113" s="184">
        <v>186</v>
      </c>
      <c r="G113" s="184">
        <v>154</v>
      </c>
      <c r="H113" s="184">
        <v>136</v>
      </c>
      <c r="I113" s="184">
        <v>120</v>
      </c>
      <c r="J113" s="184">
        <v>92</v>
      </c>
      <c r="K113" s="184">
        <v>64</v>
      </c>
      <c r="L113" s="184">
        <v>31</v>
      </c>
      <c r="M113" s="184">
        <v>8</v>
      </c>
      <c r="N113" s="184">
        <v>8</v>
      </c>
      <c r="O113" s="380">
        <v>262</v>
      </c>
      <c r="P113" s="381">
        <v>1602</v>
      </c>
    </row>
    <row r="114" spans="1:16" ht="14.4" thickBot="1" x14ac:dyDescent="0.3">
      <c r="A114" s="722" t="s">
        <v>202</v>
      </c>
      <c r="B114" s="723"/>
      <c r="C114" s="385">
        <v>2934</v>
      </c>
      <c r="D114" s="188">
        <v>29161</v>
      </c>
      <c r="E114" s="188">
        <v>20045</v>
      </c>
      <c r="F114" s="188">
        <v>7637</v>
      </c>
      <c r="G114" s="188">
        <v>3894</v>
      </c>
      <c r="H114" s="188">
        <v>1997</v>
      </c>
      <c r="I114" s="188">
        <v>1259</v>
      </c>
      <c r="J114" s="188">
        <v>642</v>
      </c>
      <c r="K114" s="188">
        <v>342</v>
      </c>
      <c r="L114" s="188">
        <v>158</v>
      </c>
      <c r="M114" s="188">
        <v>39</v>
      </c>
      <c r="N114" s="188">
        <v>102</v>
      </c>
      <c r="O114" s="386">
        <v>10858</v>
      </c>
      <c r="P114" s="387">
        <v>79068</v>
      </c>
    </row>
    <row r="115" spans="1:16" ht="28.2" thickBot="1" x14ac:dyDescent="0.35">
      <c r="A115" s="719" t="s">
        <v>203</v>
      </c>
      <c r="B115" s="333" t="s">
        <v>204</v>
      </c>
      <c r="C115" s="379">
        <v>1340</v>
      </c>
      <c r="D115" s="184">
        <v>9329</v>
      </c>
      <c r="E115" s="184">
        <v>6002</v>
      </c>
      <c r="F115" s="184">
        <v>2865</v>
      </c>
      <c r="G115" s="184">
        <v>1827</v>
      </c>
      <c r="H115" s="184">
        <v>985</v>
      </c>
      <c r="I115" s="184">
        <v>644</v>
      </c>
      <c r="J115" s="184">
        <v>326</v>
      </c>
      <c r="K115" s="184">
        <v>174</v>
      </c>
      <c r="L115" s="184">
        <v>56</v>
      </c>
      <c r="M115" s="184">
        <v>17</v>
      </c>
      <c r="N115" s="184">
        <v>19</v>
      </c>
      <c r="O115" s="380">
        <v>3307</v>
      </c>
      <c r="P115" s="381">
        <v>26891</v>
      </c>
    </row>
    <row r="116" spans="1:16" ht="15" thickBot="1" x14ac:dyDescent="0.35">
      <c r="A116" s="721"/>
      <c r="B116" s="333" t="s">
        <v>205</v>
      </c>
      <c r="C116" s="379">
        <v>103</v>
      </c>
      <c r="D116" s="184">
        <v>556</v>
      </c>
      <c r="E116" s="184">
        <v>395</v>
      </c>
      <c r="F116" s="184">
        <v>241</v>
      </c>
      <c r="G116" s="184">
        <v>163</v>
      </c>
      <c r="H116" s="184">
        <v>100</v>
      </c>
      <c r="I116" s="184">
        <v>68</v>
      </c>
      <c r="J116" s="184">
        <v>44</v>
      </c>
      <c r="K116" s="184">
        <v>13</v>
      </c>
      <c r="L116" s="383">
        <v>4</v>
      </c>
      <c r="M116" s="383">
        <v>1</v>
      </c>
      <c r="N116" s="184"/>
      <c r="O116" s="380">
        <v>250</v>
      </c>
      <c r="P116" s="381">
        <v>1938</v>
      </c>
    </row>
    <row r="117" spans="1:16" ht="14.4" thickBot="1" x14ac:dyDescent="0.3">
      <c r="A117" s="722" t="s">
        <v>206</v>
      </c>
      <c r="B117" s="723"/>
      <c r="C117" s="385">
        <v>1443</v>
      </c>
      <c r="D117" s="188">
        <v>9885</v>
      </c>
      <c r="E117" s="188">
        <v>6397</v>
      </c>
      <c r="F117" s="188">
        <v>3106</v>
      </c>
      <c r="G117" s="188">
        <v>1990</v>
      </c>
      <c r="H117" s="188">
        <v>1085</v>
      </c>
      <c r="I117" s="188">
        <v>712</v>
      </c>
      <c r="J117" s="188">
        <v>370</v>
      </c>
      <c r="K117" s="188">
        <v>187</v>
      </c>
      <c r="L117" s="188">
        <v>60</v>
      </c>
      <c r="M117" s="188">
        <v>18</v>
      </c>
      <c r="N117" s="188">
        <v>19</v>
      </c>
      <c r="O117" s="386">
        <v>3557</v>
      </c>
      <c r="P117" s="387">
        <v>28829</v>
      </c>
    </row>
    <row r="118" spans="1:16" ht="15" thickBot="1" x14ac:dyDescent="0.35">
      <c r="A118" s="719" t="s">
        <v>207</v>
      </c>
      <c r="B118" s="333" t="s">
        <v>208</v>
      </c>
      <c r="C118" s="379">
        <v>5</v>
      </c>
      <c r="D118" s="184">
        <v>42</v>
      </c>
      <c r="E118" s="184">
        <v>21</v>
      </c>
      <c r="F118" s="184">
        <v>16</v>
      </c>
      <c r="G118" s="184">
        <v>7</v>
      </c>
      <c r="H118" s="184">
        <v>2</v>
      </c>
      <c r="I118" s="184">
        <v>5</v>
      </c>
      <c r="J118" s="184">
        <v>1</v>
      </c>
      <c r="K118" s="383">
        <v>2</v>
      </c>
      <c r="L118" s="383"/>
      <c r="M118" s="383">
        <v>1</v>
      </c>
      <c r="N118" s="383"/>
      <c r="O118" s="380">
        <v>12</v>
      </c>
      <c r="P118" s="381">
        <v>114</v>
      </c>
    </row>
    <row r="119" spans="1:16" ht="28.2" thickBot="1" x14ac:dyDescent="0.35">
      <c r="A119" s="720"/>
      <c r="B119" s="333" t="s">
        <v>209</v>
      </c>
      <c r="C119" s="379">
        <v>4</v>
      </c>
      <c r="D119" s="184">
        <v>12</v>
      </c>
      <c r="E119" s="184">
        <v>7</v>
      </c>
      <c r="F119" s="184">
        <v>2</v>
      </c>
      <c r="G119" s="184">
        <v>6</v>
      </c>
      <c r="H119" s="184">
        <v>3</v>
      </c>
      <c r="I119" s="383">
        <v>1</v>
      </c>
      <c r="J119" s="383"/>
      <c r="K119" s="383"/>
      <c r="L119" s="383"/>
      <c r="M119" s="383"/>
      <c r="N119" s="383"/>
      <c r="O119" s="380">
        <v>2</v>
      </c>
      <c r="P119" s="381">
        <v>37</v>
      </c>
    </row>
    <row r="120" spans="1:16" ht="28.2" thickBot="1" x14ac:dyDescent="0.35">
      <c r="A120" s="720"/>
      <c r="B120" s="333" t="s">
        <v>210</v>
      </c>
      <c r="C120" s="379">
        <v>14</v>
      </c>
      <c r="D120" s="184">
        <v>48</v>
      </c>
      <c r="E120" s="184">
        <v>12</v>
      </c>
      <c r="F120" s="184">
        <v>3</v>
      </c>
      <c r="G120" s="184">
        <v>3</v>
      </c>
      <c r="H120" s="184">
        <v>1</v>
      </c>
      <c r="I120" s="184">
        <v>2</v>
      </c>
      <c r="J120" s="184"/>
      <c r="K120" s="383"/>
      <c r="L120" s="383"/>
      <c r="M120" s="383"/>
      <c r="N120" s="184"/>
      <c r="O120" s="380">
        <v>13</v>
      </c>
      <c r="P120" s="381">
        <v>96</v>
      </c>
    </row>
    <row r="121" spans="1:16" ht="28.2" thickBot="1" x14ac:dyDescent="0.35">
      <c r="A121" s="720"/>
      <c r="B121" s="333" t="s">
        <v>452</v>
      </c>
      <c r="C121" s="382"/>
      <c r="D121" s="184">
        <v>1</v>
      </c>
      <c r="E121" s="383">
        <v>2</v>
      </c>
      <c r="F121" s="184"/>
      <c r="G121" s="383"/>
      <c r="H121" s="383"/>
      <c r="I121" s="383"/>
      <c r="J121" s="383"/>
      <c r="K121" s="383"/>
      <c r="L121" s="383"/>
      <c r="M121" s="383"/>
      <c r="N121" s="383"/>
      <c r="O121" s="384"/>
      <c r="P121" s="381">
        <v>3</v>
      </c>
    </row>
    <row r="122" spans="1:16" ht="28.2" thickBot="1" x14ac:dyDescent="0.35">
      <c r="A122" s="721"/>
      <c r="B122" s="333" t="s">
        <v>211</v>
      </c>
      <c r="C122" s="382">
        <v>2</v>
      </c>
      <c r="D122" s="184">
        <v>14</v>
      </c>
      <c r="E122" s="184">
        <v>2</v>
      </c>
      <c r="F122" s="184">
        <v>3</v>
      </c>
      <c r="G122" s="184">
        <v>4</v>
      </c>
      <c r="H122" s="184">
        <v>1</v>
      </c>
      <c r="I122" s="184">
        <v>2</v>
      </c>
      <c r="J122" s="184">
        <v>3</v>
      </c>
      <c r="K122" s="184">
        <v>1</v>
      </c>
      <c r="L122" s="383">
        <v>1</v>
      </c>
      <c r="M122" s="383"/>
      <c r="N122" s="383"/>
      <c r="O122" s="380">
        <v>7</v>
      </c>
      <c r="P122" s="381">
        <v>40</v>
      </c>
    </row>
    <row r="123" spans="1:16" ht="35.25" customHeight="1" thickBot="1" x14ac:dyDescent="0.3">
      <c r="A123" s="722" t="s">
        <v>212</v>
      </c>
      <c r="B123" s="723"/>
      <c r="C123" s="385">
        <v>25</v>
      </c>
      <c r="D123" s="188">
        <v>117</v>
      </c>
      <c r="E123" s="188">
        <v>44</v>
      </c>
      <c r="F123" s="188">
        <v>24</v>
      </c>
      <c r="G123" s="188">
        <v>20</v>
      </c>
      <c r="H123" s="188">
        <v>7</v>
      </c>
      <c r="I123" s="188">
        <v>10</v>
      </c>
      <c r="J123" s="188">
        <v>4</v>
      </c>
      <c r="K123" s="188">
        <v>3</v>
      </c>
      <c r="L123" s="188">
        <v>1</v>
      </c>
      <c r="M123" s="188">
        <v>1</v>
      </c>
      <c r="N123" s="188"/>
      <c r="O123" s="386">
        <v>34</v>
      </c>
      <c r="P123" s="387">
        <v>290</v>
      </c>
    </row>
    <row r="124" spans="1:16" ht="28.2" thickBot="1" x14ac:dyDescent="0.35">
      <c r="A124" s="719" t="s">
        <v>213</v>
      </c>
      <c r="B124" s="333" t="s">
        <v>214</v>
      </c>
      <c r="C124" s="379">
        <v>5</v>
      </c>
      <c r="D124" s="184">
        <v>33</v>
      </c>
      <c r="E124" s="184">
        <v>22</v>
      </c>
      <c r="F124" s="184">
        <v>26</v>
      </c>
      <c r="G124" s="184">
        <v>28</v>
      </c>
      <c r="H124" s="184">
        <v>21</v>
      </c>
      <c r="I124" s="184">
        <v>23</v>
      </c>
      <c r="J124" s="184">
        <v>15</v>
      </c>
      <c r="K124" s="184">
        <v>8</v>
      </c>
      <c r="L124" s="184">
        <v>10</v>
      </c>
      <c r="M124" s="184">
        <v>2</v>
      </c>
      <c r="N124" s="184">
        <v>4</v>
      </c>
      <c r="O124" s="380">
        <v>7</v>
      </c>
      <c r="P124" s="381">
        <v>204</v>
      </c>
    </row>
    <row r="125" spans="1:16" ht="42" thickBot="1" x14ac:dyDescent="0.35">
      <c r="A125" s="720"/>
      <c r="B125" s="333" t="s">
        <v>215</v>
      </c>
      <c r="C125" s="379">
        <v>13</v>
      </c>
      <c r="D125" s="184">
        <v>48</v>
      </c>
      <c r="E125" s="184">
        <v>46</v>
      </c>
      <c r="F125" s="184">
        <v>31</v>
      </c>
      <c r="G125" s="184">
        <v>34</v>
      </c>
      <c r="H125" s="184">
        <v>22</v>
      </c>
      <c r="I125" s="184">
        <v>32</v>
      </c>
      <c r="J125" s="184">
        <v>19</v>
      </c>
      <c r="K125" s="184">
        <v>9</v>
      </c>
      <c r="L125" s="184">
        <v>7</v>
      </c>
      <c r="M125" s="184">
        <v>1</v>
      </c>
      <c r="N125" s="184">
        <v>2</v>
      </c>
      <c r="O125" s="380">
        <v>85</v>
      </c>
      <c r="P125" s="381">
        <v>349</v>
      </c>
    </row>
    <row r="126" spans="1:16" ht="15" thickBot="1" x14ac:dyDescent="0.35">
      <c r="A126" s="720"/>
      <c r="B126" s="333" t="s">
        <v>216</v>
      </c>
      <c r="C126" s="382"/>
      <c r="D126" s="184">
        <v>1</v>
      </c>
      <c r="E126" s="184">
        <v>2</v>
      </c>
      <c r="F126" s="184">
        <v>1</v>
      </c>
      <c r="G126" s="383">
        <v>1</v>
      </c>
      <c r="H126" s="383"/>
      <c r="I126" s="184"/>
      <c r="J126" s="184">
        <v>2</v>
      </c>
      <c r="K126" s="383"/>
      <c r="L126" s="383">
        <v>1</v>
      </c>
      <c r="M126" s="383"/>
      <c r="N126" s="383"/>
      <c r="O126" s="384"/>
      <c r="P126" s="381">
        <v>8</v>
      </c>
    </row>
    <row r="127" spans="1:16" ht="28.2" thickBot="1" x14ac:dyDescent="0.35">
      <c r="A127" s="721"/>
      <c r="B127" s="333" t="s">
        <v>217</v>
      </c>
      <c r="C127" s="379">
        <v>2</v>
      </c>
      <c r="D127" s="184">
        <v>10</v>
      </c>
      <c r="E127" s="184">
        <v>9</v>
      </c>
      <c r="F127" s="184">
        <v>10</v>
      </c>
      <c r="G127" s="184">
        <v>8</v>
      </c>
      <c r="H127" s="184">
        <v>4</v>
      </c>
      <c r="I127" s="184">
        <v>6</v>
      </c>
      <c r="J127" s="184">
        <v>6</v>
      </c>
      <c r="K127" s="184">
        <v>4</v>
      </c>
      <c r="L127" s="383">
        <v>1</v>
      </c>
      <c r="M127" s="383"/>
      <c r="N127" s="383"/>
      <c r="O127" s="380">
        <v>10</v>
      </c>
      <c r="P127" s="381">
        <v>70</v>
      </c>
    </row>
    <row r="128" spans="1:16" ht="14.4" thickBot="1" x14ac:dyDescent="0.3">
      <c r="A128" s="722" t="s">
        <v>218</v>
      </c>
      <c r="B128" s="723"/>
      <c r="C128" s="385">
        <v>20</v>
      </c>
      <c r="D128" s="188">
        <v>92</v>
      </c>
      <c r="E128" s="188">
        <v>79</v>
      </c>
      <c r="F128" s="188">
        <v>68</v>
      </c>
      <c r="G128" s="188">
        <v>71</v>
      </c>
      <c r="H128" s="188">
        <v>47</v>
      </c>
      <c r="I128" s="188">
        <v>61</v>
      </c>
      <c r="J128" s="188">
        <v>42</v>
      </c>
      <c r="K128" s="188">
        <v>21</v>
      </c>
      <c r="L128" s="188">
        <v>19</v>
      </c>
      <c r="M128" s="188">
        <v>3</v>
      </c>
      <c r="N128" s="188">
        <v>6</v>
      </c>
      <c r="O128" s="386">
        <v>102</v>
      </c>
      <c r="P128" s="387">
        <v>631</v>
      </c>
    </row>
    <row r="129" spans="1:16" ht="16.05" customHeight="1" thickBot="1" x14ac:dyDescent="0.35">
      <c r="A129" s="719" t="s">
        <v>219</v>
      </c>
      <c r="B129" s="333" t="s">
        <v>220</v>
      </c>
      <c r="C129" s="379">
        <v>2</v>
      </c>
      <c r="D129" s="184">
        <v>9</v>
      </c>
      <c r="E129" s="184">
        <v>3</v>
      </c>
      <c r="F129" s="184">
        <v>2</v>
      </c>
      <c r="G129" s="383"/>
      <c r="H129" s="383"/>
      <c r="I129" s="383"/>
      <c r="J129" s="383"/>
      <c r="K129" s="383"/>
      <c r="L129" s="383"/>
      <c r="M129" s="383"/>
      <c r="N129" s="383"/>
      <c r="O129" s="380">
        <v>1</v>
      </c>
      <c r="P129" s="381">
        <v>17</v>
      </c>
    </row>
    <row r="130" spans="1:16" ht="15" thickBot="1" x14ac:dyDescent="0.35">
      <c r="A130" s="720"/>
      <c r="B130" s="333" t="s">
        <v>221</v>
      </c>
      <c r="C130" s="379">
        <v>4</v>
      </c>
      <c r="D130" s="184">
        <v>23</v>
      </c>
      <c r="E130" s="184">
        <v>17</v>
      </c>
      <c r="F130" s="184"/>
      <c r="G130" s="383"/>
      <c r="H130" s="184">
        <v>1</v>
      </c>
      <c r="I130" s="383"/>
      <c r="J130" s="383"/>
      <c r="K130" s="383"/>
      <c r="L130" s="383"/>
      <c r="M130" s="383"/>
      <c r="N130" s="383"/>
      <c r="O130" s="380">
        <v>3</v>
      </c>
      <c r="P130" s="381">
        <v>48</v>
      </c>
    </row>
    <row r="131" spans="1:16" ht="28.2" thickBot="1" x14ac:dyDescent="0.35">
      <c r="A131" s="721"/>
      <c r="B131" s="333" t="s">
        <v>222</v>
      </c>
      <c r="C131" s="379">
        <v>1</v>
      </c>
      <c r="D131" s="184">
        <v>17</v>
      </c>
      <c r="E131" s="184">
        <v>13</v>
      </c>
      <c r="F131" s="184">
        <v>2</v>
      </c>
      <c r="G131" s="184">
        <v>2</v>
      </c>
      <c r="H131" s="184"/>
      <c r="I131" s="184"/>
      <c r="J131" s="383"/>
      <c r="K131" s="184">
        <v>1</v>
      </c>
      <c r="L131" s="383"/>
      <c r="M131" s="383"/>
      <c r="N131" s="383"/>
      <c r="O131" s="380">
        <v>6</v>
      </c>
      <c r="P131" s="381">
        <v>42</v>
      </c>
    </row>
    <row r="132" spans="1:16" ht="14.4" thickBot="1" x14ac:dyDescent="0.3">
      <c r="A132" s="722" t="s">
        <v>223</v>
      </c>
      <c r="B132" s="723"/>
      <c r="C132" s="385">
        <v>7</v>
      </c>
      <c r="D132" s="188">
        <v>49</v>
      </c>
      <c r="E132" s="188">
        <v>33</v>
      </c>
      <c r="F132" s="188">
        <v>4</v>
      </c>
      <c r="G132" s="188">
        <v>2</v>
      </c>
      <c r="H132" s="188">
        <v>1</v>
      </c>
      <c r="I132" s="188"/>
      <c r="J132" s="388"/>
      <c r="K132" s="188">
        <v>1</v>
      </c>
      <c r="L132" s="388"/>
      <c r="M132" s="388"/>
      <c r="N132" s="388"/>
      <c r="O132" s="386">
        <v>10</v>
      </c>
      <c r="P132" s="387">
        <v>107</v>
      </c>
    </row>
    <row r="133" spans="1:16" ht="28.2" thickBot="1" x14ac:dyDescent="0.35">
      <c r="A133" s="576" t="s">
        <v>224</v>
      </c>
      <c r="B133" s="333" t="s">
        <v>225</v>
      </c>
      <c r="C133" s="379">
        <v>6</v>
      </c>
      <c r="D133" s="184">
        <v>4</v>
      </c>
      <c r="E133" s="383"/>
      <c r="F133" s="184"/>
      <c r="G133" s="184"/>
      <c r="H133" s="383"/>
      <c r="I133" s="184">
        <v>2</v>
      </c>
      <c r="J133" s="383"/>
      <c r="K133" s="383"/>
      <c r="L133" s="383"/>
      <c r="M133" s="383"/>
      <c r="N133" s="383"/>
      <c r="O133" s="383">
        <v>1</v>
      </c>
      <c r="P133" s="381">
        <v>13</v>
      </c>
    </row>
    <row r="134" spans="1:16" ht="14.4" thickBot="1" x14ac:dyDescent="0.3">
      <c r="A134" s="722" t="s">
        <v>226</v>
      </c>
      <c r="B134" s="723"/>
      <c r="C134" s="385">
        <v>6</v>
      </c>
      <c r="D134" s="188">
        <v>4</v>
      </c>
      <c r="E134" s="388"/>
      <c r="F134" s="188"/>
      <c r="G134" s="188"/>
      <c r="H134" s="388"/>
      <c r="I134" s="188">
        <v>2</v>
      </c>
      <c r="J134" s="388"/>
      <c r="K134" s="388"/>
      <c r="L134" s="388"/>
      <c r="M134" s="388"/>
      <c r="N134" s="388"/>
      <c r="O134" s="388">
        <v>1</v>
      </c>
      <c r="P134" s="387">
        <v>13</v>
      </c>
    </row>
    <row r="135" spans="1:16" ht="14.55" customHeight="1" thickBot="1" x14ac:dyDescent="0.35">
      <c r="A135" s="576" t="s">
        <v>227</v>
      </c>
      <c r="B135" s="333" t="s">
        <v>228</v>
      </c>
      <c r="C135" s="379">
        <v>4239</v>
      </c>
      <c r="D135" s="184">
        <v>6679</v>
      </c>
      <c r="E135" s="184">
        <v>936</v>
      </c>
      <c r="F135" s="184">
        <v>266</v>
      </c>
      <c r="G135" s="184">
        <v>137</v>
      </c>
      <c r="H135" s="184">
        <v>69</v>
      </c>
      <c r="I135" s="184">
        <v>36</v>
      </c>
      <c r="J135" s="184">
        <v>24</v>
      </c>
      <c r="K135" s="184">
        <v>10</v>
      </c>
      <c r="L135" s="184">
        <v>5</v>
      </c>
      <c r="M135" s="184">
        <v>1</v>
      </c>
      <c r="N135" s="184">
        <v>12</v>
      </c>
      <c r="O135" s="380">
        <v>1796</v>
      </c>
      <c r="P135" s="381">
        <v>14210</v>
      </c>
    </row>
    <row r="136" spans="1:16" ht="14.4" thickBot="1" x14ac:dyDescent="0.3">
      <c r="A136" s="722" t="s">
        <v>229</v>
      </c>
      <c r="B136" s="723"/>
      <c r="C136" s="385">
        <v>4239</v>
      </c>
      <c r="D136" s="188">
        <v>6679</v>
      </c>
      <c r="E136" s="188">
        <v>936</v>
      </c>
      <c r="F136" s="188">
        <v>266</v>
      </c>
      <c r="G136" s="188">
        <v>137</v>
      </c>
      <c r="H136" s="188">
        <v>69</v>
      </c>
      <c r="I136" s="188">
        <v>36</v>
      </c>
      <c r="J136" s="188">
        <v>24</v>
      </c>
      <c r="K136" s="188">
        <v>10</v>
      </c>
      <c r="L136" s="188">
        <v>5</v>
      </c>
      <c r="M136" s="188">
        <v>1</v>
      </c>
      <c r="N136" s="188">
        <v>12</v>
      </c>
      <c r="O136" s="386">
        <v>1796</v>
      </c>
      <c r="P136" s="387">
        <v>14210</v>
      </c>
    </row>
    <row r="137" spans="1:16" ht="28.2" thickBot="1" x14ac:dyDescent="0.35">
      <c r="A137" s="576" t="s">
        <v>230</v>
      </c>
      <c r="B137" s="333" t="s">
        <v>231</v>
      </c>
      <c r="C137" s="379">
        <v>135</v>
      </c>
      <c r="D137" s="184">
        <v>200</v>
      </c>
      <c r="E137" s="184">
        <v>77</v>
      </c>
      <c r="F137" s="184">
        <v>36</v>
      </c>
      <c r="G137" s="184">
        <v>30</v>
      </c>
      <c r="H137" s="184">
        <v>25</v>
      </c>
      <c r="I137" s="184">
        <v>22</v>
      </c>
      <c r="J137" s="184">
        <v>10</v>
      </c>
      <c r="K137" s="184">
        <v>10</v>
      </c>
      <c r="L137" s="184">
        <v>4</v>
      </c>
      <c r="M137" s="184">
        <v>7</v>
      </c>
      <c r="N137" s="184">
        <v>3</v>
      </c>
      <c r="O137" s="380">
        <v>164</v>
      </c>
      <c r="P137" s="381">
        <v>723</v>
      </c>
    </row>
    <row r="138" spans="1:16" ht="14.4" thickBot="1" x14ac:dyDescent="0.3">
      <c r="A138" s="731" t="s">
        <v>232</v>
      </c>
      <c r="B138" s="732"/>
      <c r="C138" s="389">
        <v>135</v>
      </c>
      <c r="D138" s="390">
        <v>200</v>
      </c>
      <c r="E138" s="390">
        <v>77</v>
      </c>
      <c r="F138" s="390">
        <v>36</v>
      </c>
      <c r="G138" s="390">
        <v>30</v>
      </c>
      <c r="H138" s="390">
        <v>25</v>
      </c>
      <c r="I138" s="390">
        <v>22</v>
      </c>
      <c r="J138" s="390">
        <v>10</v>
      </c>
      <c r="K138" s="390">
        <v>10</v>
      </c>
      <c r="L138" s="390">
        <v>4</v>
      </c>
      <c r="M138" s="390">
        <v>7</v>
      </c>
      <c r="N138" s="390">
        <v>3</v>
      </c>
      <c r="O138" s="391">
        <v>164</v>
      </c>
      <c r="P138" s="392">
        <v>723</v>
      </c>
    </row>
    <row r="139" spans="1:16" ht="15" thickTop="1" thickBot="1" x14ac:dyDescent="0.3">
      <c r="A139" s="724" t="s">
        <v>103</v>
      </c>
      <c r="B139" s="725"/>
      <c r="C139" s="393">
        <v>8809</v>
      </c>
      <c r="D139" s="394">
        <v>46187</v>
      </c>
      <c r="E139" s="394">
        <v>27611</v>
      </c>
      <c r="F139" s="394">
        <v>11141</v>
      </c>
      <c r="G139" s="394">
        <v>6144</v>
      </c>
      <c r="H139" s="394">
        <v>3231</v>
      </c>
      <c r="I139" s="394">
        <v>2102</v>
      </c>
      <c r="J139" s="394">
        <v>1092</v>
      </c>
      <c r="K139" s="394">
        <v>574</v>
      </c>
      <c r="L139" s="394">
        <v>247</v>
      </c>
      <c r="M139" s="394">
        <v>69</v>
      </c>
      <c r="N139" s="394">
        <v>142</v>
      </c>
      <c r="O139" s="395">
        <v>16522</v>
      </c>
      <c r="P139" s="396">
        <v>123871</v>
      </c>
    </row>
    <row r="140" spans="1:16" ht="14.4" thickTop="1" x14ac:dyDescent="0.25"/>
    <row r="141" spans="1:16" x14ac:dyDescent="0.25">
      <c r="A141" s="157" t="s">
        <v>266</v>
      </c>
    </row>
    <row r="142" spans="1:16" ht="14.4" thickBot="1" x14ac:dyDescent="0.3"/>
    <row r="143" spans="1:16" ht="42.6" thickTop="1" thickBot="1" x14ac:dyDescent="0.3">
      <c r="A143" s="571" t="s">
        <v>192</v>
      </c>
      <c r="B143" s="571" t="s">
        <v>252</v>
      </c>
      <c r="C143" s="582" t="s">
        <v>238</v>
      </c>
      <c r="D143" s="571" t="s">
        <v>239</v>
      </c>
      <c r="E143" s="571" t="s">
        <v>240</v>
      </c>
      <c r="F143" s="571" t="s">
        <v>241</v>
      </c>
      <c r="G143" s="571" t="s">
        <v>242</v>
      </c>
      <c r="H143" s="571" t="s">
        <v>243</v>
      </c>
      <c r="I143" s="571" t="s">
        <v>244</v>
      </c>
      <c r="J143" s="571" t="s">
        <v>245</v>
      </c>
      <c r="K143" s="571" t="s">
        <v>246</v>
      </c>
      <c r="L143" s="571" t="s">
        <v>247</v>
      </c>
      <c r="M143" s="571" t="s">
        <v>248</v>
      </c>
      <c r="N143" s="571" t="s">
        <v>249</v>
      </c>
      <c r="O143" s="581" t="s">
        <v>265</v>
      </c>
      <c r="P143" s="572" t="s">
        <v>103</v>
      </c>
    </row>
    <row r="144" spans="1:16" ht="15" thickTop="1" x14ac:dyDescent="0.3">
      <c r="A144" s="735" t="s">
        <v>197</v>
      </c>
      <c r="B144" s="328" t="s">
        <v>194</v>
      </c>
      <c r="C144" s="353">
        <v>185</v>
      </c>
      <c r="D144" s="162">
        <v>1226</v>
      </c>
      <c r="E144" s="162">
        <v>835</v>
      </c>
      <c r="F144" s="162">
        <v>378</v>
      </c>
      <c r="G144" s="162">
        <v>279</v>
      </c>
      <c r="H144" s="162">
        <v>167</v>
      </c>
      <c r="I144" s="162">
        <v>122</v>
      </c>
      <c r="J144" s="162">
        <v>67</v>
      </c>
      <c r="K144" s="162">
        <v>39</v>
      </c>
      <c r="L144" s="162">
        <v>21</v>
      </c>
      <c r="M144" s="162">
        <v>7</v>
      </c>
      <c r="N144" s="162">
        <v>7</v>
      </c>
      <c r="O144" s="354">
        <v>776</v>
      </c>
      <c r="P144" s="397">
        <v>4109</v>
      </c>
    </row>
    <row r="145" spans="1:16" ht="27.6" x14ac:dyDescent="0.3">
      <c r="A145" s="721"/>
      <c r="B145" s="333" t="s">
        <v>195</v>
      </c>
      <c r="C145" s="356">
        <v>2749</v>
      </c>
      <c r="D145" s="165">
        <v>27935</v>
      </c>
      <c r="E145" s="165">
        <v>19210</v>
      </c>
      <c r="F145" s="165">
        <v>7259</v>
      </c>
      <c r="G145" s="165">
        <v>3615</v>
      </c>
      <c r="H145" s="165">
        <v>1830</v>
      </c>
      <c r="I145" s="165">
        <v>1137</v>
      </c>
      <c r="J145" s="165">
        <v>575</v>
      </c>
      <c r="K145" s="165">
        <v>303</v>
      </c>
      <c r="L145" s="165">
        <v>137</v>
      </c>
      <c r="M145" s="165">
        <v>32</v>
      </c>
      <c r="N145" s="165">
        <v>95</v>
      </c>
      <c r="O145" s="357">
        <v>10082</v>
      </c>
      <c r="P145" s="358">
        <v>74959</v>
      </c>
    </row>
    <row r="146" spans="1:16" ht="14.4" thickBot="1" x14ac:dyDescent="0.3">
      <c r="A146" s="722" t="s">
        <v>202</v>
      </c>
      <c r="B146" s="723"/>
      <c r="C146" s="359">
        <f>SUM(C144:C145)</f>
        <v>2934</v>
      </c>
      <c r="D146" s="167">
        <f t="shared" ref="D146:P146" si="10">SUM(D144:D145)</f>
        <v>29161</v>
      </c>
      <c r="E146" s="167">
        <f t="shared" si="10"/>
        <v>20045</v>
      </c>
      <c r="F146" s="167">
        <f t="shared" si="10"/>
        <v>7637</v>
      </c>
      <c r="G146" s="167">
        <f t="shared" si="10"/>
        <v>3894</v>
      </c>
      <c r="H146" s="167">
        <f t="shared" si="10"/>
        <v>1997</v>
      </c>
      <c r="I146" s="167">
        <f t="shared" si="10"/>
        <v>1259</v>
      </c>
      <c r="J146" s="167">
        <f t="shared" si="10"/>
        <v>642</v>
      </c>
      <c r="K146" s="167">
        <f t="shared" si="10"/>
        <v>342</v>
      </c>
      <c r="L146" s="167">
        <f t="shared" si="10"/>
        <v>158</v>
      </c>
      <c r="M146" s="167">
        <f t="shared" si="10"/>
        <v>39</v>
      </c>
      <c r="N146" s="167">
        <f t="shared" si="10"/>
        <v>102</v>
      </c>
      <c r="O146" s="360">
        <f t="shared" si="10"/>
        <v>10858</v>
      </c>
      <c r="P146" s="361">
        <f t="shared" si="10"/>
        <v>79068</v>
      </c>
    </row>
    <row r="147" spans="1:16" ht="15" thickTop="1" x14ac:dyDescent="0.3">
      <c r="A147" s="735" t="s">
        <v>203</v>
      </c>
      <c r="B147" s="328" t="s">
        <v>194</v>
      </c>
      <c r="C147" s="353">
        <v>367</v>
      </c>
      <c r="D147" s="162">
        <v>2243</v>
      </c>
      <c r="E147" s="162">
        <v>1447</v>
      </c>
      <c r="F147" s="162">
        <v>748</v>
      </c>
      <c r="G147" s="162">
        <v>479</v>
      </c>
      <c r="H147" s="162">
        <v>253</v>
      </c>
      <c r="I147" s="162">
        <v>187</v>
      </c>
      <c r="J147" s="162">
        <v>108</v>
      </c>
      <c r="K147" s="162">
        <v>61</v>
      </c>
      <c r="L147" s="162">
        <v>22</v>
      </c>
      <c r="M147" s="162">
        <v>5</v>
      </c>
      <c r="N147" s="162">
        <v>3</v>
      </c>
      <c r="O147" s="354">
        <v>815</v>
      </c>
      <c r="P147" s="397">
        <v>6738</v>
      </c>
    </row>
    <row r="148" spans="1:16" ht="27.6" x14ac:dyDescent="0.3">
      <c r="A148" s="721"/>
      <c r="B148" s="333" t="s">
        <v>195</v>
      </c>
      <c r="C148" s="356">
        <v>1076</v>
      </c>
      <c r="D148" s="165">
        <v>7642</v>
      </c>
      <c r="E148" s="165">
        <v>4950</v>
      </c>
      <c r="F148" s="165">
        <v>2358</v>
      </c>
      <c r="G148" s="165">
        <v>1511</v>
      </c>
      <c r="H148" s="165">
        <v>832</v>
      </c>
      <c r="I148" s="165">
        <v>525</v>
      </c>
      <c r="J148" s="165">
        <v>262</v>
      </c>
      <c r="K148" s="165">
        <v>126</v>
      </c>
      <c r="L148" s="165">
        <v>38</v>
      </c>
      <c r="M148" s="165">
        <v>13</v>
      </c>
      <c r="N148" s="165">
        <v>16</v>
      </c>
      <c r="O148" s="357">
        <v>2742</v>
      </c>
      <c r="P148" s="358">
        <v>22091</v>
      </c>
    </row>
    <row r="149" spans="1:16" ht="14.4" thickBot="1" x14ac:dyDescent="0.3">
      <c r="A149" s="722" t="s">
        <v>206</v>
      </c>
      <c r="B149" s="723"/>
      <c r="C149" s="359">
        <f>SUM(C147:C148)</f>
        <v>1443</v>
      </c>
      <c r="D149" s="167">
        <f t="shared" ref="D149:P149" si="11">SUM(D147:D148)</f>
        <v>9885</v>
      </c>
      <c r="E149" s="167">
        <f t="shared" si="11"/>
        <v>6397</v>
      </c>
      <c r="F149" s="167">
        <f t="shared" si="11"/>
        <v>3106</v>
      </c>
      <c r="G149" s="167">
        <f t="shared" si="11"/>
        <v>1990</v>
      </c>
      <c r="H149" s="167">
        <f t="shared" si="11"/>
        <v>1085</v>
      </c>
      <c r="I149" s="167">
        <f t="shared" si="11"/>
        <v>712</v>
      </c>
      <c r="J149" s="167">
        <f t="shared" si="11"/>
        <v>370</v>
      </c>
      <c r="K149" s="167">
        <f t="shared" si="11"/>
        <v>187</v>
      </c>
      <c r="L149" s="167">
        <f t="shared" si="11"/>
        <v>60</v>
      </c>
      <c r="M149" s="167">
        <f t="shared" si="11"/>
        <v>18</v>
      </c>
      <c r="N149" s="167">
        <f t="shared" si="11"/>
        <v>19</v>
      </c>
      <c r="O149" s="360">
        <f t="shared" si="11"/>
        <v>3557</v>
      </c>
      <c r="P149" s="361">
        <f t="shared" si="11"/>
        <v>28829</v>
      </c>
    </row>
    <row r="150" spans="1:16" ht="15" thickTop="1" x14ac:dyDescent="0.3">
      <c r="A150" s="735" t="s">
        <v>207</v>
      </c>
      <c r="B150" s="328" t="s">
        <v>194</v>
      </c>
      <c r="C150" s="353">
        <v>3</v>
      </c>
      <c r="D150" s="162">
        <v>19</v>
      </c>
      <c r="E150" s="162">
        <v>12</v>
      </c>
      <c r="F150" s="162">
        <v>10</v>
      </c>
      <c r="G150" s="162">
        <v>10</v>
      </c>
      <c r="H150" s="162">
        <v>4</v>
      </c>
      <c r="I150" s="162">
        <v>4</v>
      </c>
      <c r="J150" s="162"/>
      <c r="K150" s="162">
        <v>3</v>
      </c>
      <c r="L150" s="363">
        <v>1</v>
      </c>
      <c r="M150" s="363"/>
      <c r="N150" s="363"/>
      <c r="O150" s="354">
        <v>13</v>
      </c>
      <c r="P150" s="397">
        <v>79</v>
      </c>
    </row>
    <row r="151" spans="1:16" ht="27.6" x14ac:dyDescent="0.3">
      <c r="A151" s="721"/>
      <c r="B151" s="333" t="s">
        <v>195</v>
      </c>
      <c r="C151" s="356">
        <v>22</v>
      </c>
      <c r="D151" s="165">
        <v>98</v>
      </c>
      <c r="E151" s="165">
        <v>32</v>
      </c>
      <c r="F151" s="165">
        <v>14</v>
      </c>
      <c r="G151" s="165">
        <v>10</v>
      </c>
      <c r="H151" s="165">
        <v>3</v>
      </c>
      <c r="I151" s="165">
        <v>6</v>
      </c>
      <c r="J151" s="165">
        <v>4</v>
      </c>
      <c r="K151" s="363"/>
      <c r="L151" s="363"/>
      <c r="M151" s="363">
        <v>1</v>
      </c>
      <c r="N151" s="165"/>
      <c r="O151" s="357">
        <v>21</v>
      </c>
      <c r="P151" s="358">
        <v>211</v>
      </c>
    </row>
    <row r="152" spans="1:16" ht="14.4" thickBot="1" x14ac:dyDescent="0.3">
      <c r="A152" s="722" t="s">
        <v>212</v>
      </c>
      <c r="B152" s="723"/>
      <c r="C152" s="359">
        <f>SUM(C150:C151)</f>
        <v>25</v>
      </c>
      <c r="D152" s="167">
        <f t="shared" ref="D152:P152" si="12">SUM(D150:D151)</f>
        <v>117</v>
      </c>
      <c r="E152" s="167">
        <f t="shared" si="12"/>
        <v>44</v>
      </c>
      <c r="F152" s="167">
        <f t="shared" si="12"/>
        <v>24</v>
      </c>
      <c r="G152" s="167">
        <f t="shared" si="12"/>
        <v>20</v>
      </c>
      <c r="H152" s="167">
        <f t="shared" si="12"/>
        <v>7</v>
      </c>
      <c r="I152" s="167">
        <f t="shared" si="12"/>
        <v>10</v>
      </c>
      <c r="J152" s="167">
        <f t="shared" si="12"/>
        <v>4</v>
      </c>
      <c r="K152" s="167">
        <f t="shared" si="12"/>
        <v>3</v>
      </c>
      <c r="L152" s="366">
        <f t="shared" si="12"/>
        <v>1</v>
      </c>
      <c r="M152" s="366">
        <f t="shared" si="12"/>
        <v>1</v>
      </c>
      <c r="N152" s="167">
        <f t="shared" si="12"/>
        <v>0</v>
      </c>
      <c r="O152" s="360">
        <f t="shared" si="12"/>
        <v>34</v>
      </c>
      <c r="P152" s="361">
        <f t="shared" si="12"/>
        <v>290</v>
      </c>
    </row>
    <row r="153" spans="1:16" ht="15" customHeight="1" thickTop="1" x14ac:dyDescent="0.3">
      <c r="A153" s="735" t="s">
        <v>213</v>
      </c>
      <c r="B153" s="328" t="s">
        <v>194</v>
      </c>
      <c r="C153" s="353">
        <v>3</v>
      </c>
      <c r="D153" s="162">
        <v>14</v>
      </c>
      <c r="E153" s="162">
        <v>18</v>
      </c>
      <c r="F153" s="162">
        <v>14</v>
      </c>
      <c r="G153" s="162">
        <v>20</v>
      </c>
      <c r="H153" s="162">
        <v>9</v>
      </c>
      <c r="I153" s="162">
        <v>17</v>
      </c>
      <c r="J153" s="162">
        <v>9</v>
      </c>
      <c r="K153" s="162">
        <v>4</v>
      </c>
      <c r="L153" s="162">
        <v>2</v>
      </c>
      <c r="M153" s="162">
        <v>2</v>
      </c>
      <c r="N153" s="162"/>
      <c r="O153" s="354">
        <v>19</v>
      </c>
      <c r="P153" s="397">
        <v>131</v>
      </c>
    </row>
    <row r="154" spans="1:16" ht="27.6" x14ac:dyDescent="0.3">
      <c r="A154" s="721"/>
      <c r="B154" s="333" t="s">
        <v>195</v>
      </c>
      <c r="C154" s="356">
        <v>17</v>
      </c>
      <c r="D154" s="165">
        <v>78</v>
      </c>
      <c r="E154" s="165">
        <v>61</v>
      </c>
      <c r="F154" s="165">
        <v>54</v>
      </c>
      <c r="G154" s="165">
        <v>51</v>
      </c>
      <c r="H154" s="165">
        <v>38</v>
      </c>
      <c r="I154" s="165">
        <v>44</v>
      </c>
      <c r="J154" s="165">
        <v>33</v>
      </c>
      <c r="K154" s="165">
        <v>17</v>
      </c>
      <c r="L154" s="165">
        <v>17</v>
      </c>
      <c r="M154" s="165">
        <v>1</v>
      </c>
      <c r="N154" s="165">
        <v>6</v>
      </c>
      <c r="O154" s="357">
        <v>83</v>
      </c>
      <c r="P154" s="358">
        <v>500</v>
      </c>
    </row>
    <row r="155" spans="1:16" ht="14.4" thickBot="1" x14ac:dyDescent="0.3">
      <c r="A155" s="722" t="s">
        <v>218</v>
      </c>
      <c r="B155" s="723"/>
      <c r="C155" s="359">
        <f>SUM(C153:C154)</f>
        <v>20</v>
      </c>
      <c r="D155" s="167">
        <f t="shared" ref="D155:P155" si="13">SUM(D153:D154)</f>
        <v>92</v>
      </c>
      <c r="E155" s="167">
        <f t="shared" si="13"/>
        <v>79</v>
      </c>
      <c r="F155" s="167">
        <f t="shared" si="13"/>
        <v>68</v>
      </c>
      <c r="G155" s="167">
        <f t="shared" si="13"/>
        <v>71</v>
      </c>
      <c r="H155" s="167">
        <f t="shared" si="13"/>
        <v>47</v>
      </c>
      <c r="I155" s="167">
        <f t="shared" si="13"/>
        <v>61</v>
      </c>
      <c r="J155" s="167">
        <f t="shared" si="13"/>
        <v>42</v>
      </c>
      <c r="K155" s="167">
        <f t="shared" si="13"/>
        <v>21</v>
      </c>
      <c r="L155" s="167">
        <f t="shared" si="13"/>
        <v>19</v>
      </c>
      <c r="M155" s="167">
        <f t="shared" si="13"/>
        <v>3</v>
      </c>
      <c r="N155" s="167">
        <f t="shared" si="13"/>
        <v>6</v>
      </c>
      <c r="O155" s="360">
        <f t="shared" si="13"/>
        <v>102</v>
      </c>
      <c r="P155" s="361">
        <f t="shared" si="13"/>
        <v>631</v>
      </c>
    </row>
    <row r="156" spans="1:16" ht="16.05" customHeight="1" thickTop="1" x14ac:dyDescent="0.3">
      <c r="A156" s="735" t="s">
        <v>219</v>
      </c>
      <c r="B156" s="328" t="s">
        <v>194</v>
      </c>
      <c r="C156" s="353">
        <v>3</v>
      </c>
      <c r="D156" s="162">
        <v>15</v>
      </c>
      <c r="E156" s="162">
        <v>8</v>
      </c>
      <c r="F156" s="162">
        <v>2</v>
      </c>
      <c r="G156" s="363"/>
      <c r="H156" s="162"/>
      <c r="I156" s="363"/>
      <c r="J156" s="363"/>
      <c r="K156" s="363"/>
      <c r="L156" s="363"/>
      <c r="M156" s="363"/>
      <c r="N156" s="363"/>
      <c r="O156" s="354">
        <v>2</v>
      </c>
      <c r="P156" s="397">
        <v>30</v>
      </c>
    </row>
    <row r="157" spans="1:16" ht="27.6" x14ac:dyDescent="0.3">
      <c r="A157" s="721"/>
      <c r="B157" s="333" t="s">
        <v>195</v>
      </c>
      <c r="C157" s="356">
        <v>4</v>
      </c>
      <c r="D157" s="165">
        <v>34</v>
      </c>
      <c r="E157" s="165">
        <v>25</v>
      </c>
      <c r="F157" s="165">
        <v>2</v>
      </c>
      <c r="G157" s="165">
        <v>2</v>
      </c>
      <c r="H157" s="165">
        <v>1</v>
      </c>
      <c r="I157" s="165"/>
      <c r="J157" s="363"/>
      <c r="K157" s="165">
        <v>1</v>
      </c>
      <c r="L157" s="363"/>
      <c r="M157" s="363"/>
      <c r="N157" s="363"/>
      <c r="O157" s="357">
        <v>8</v>
      </c>
      <c r="P157" s="358">
        <v>77</v>
      </c>
    </row>
    <row r="158" spans="1:16" x14ac:dyDescent="0.25">
      <c r="A158" s="722" t="s">
        <v>223</v>
      </c>
      <c r="B158" s="723"/>
      <c r="C158" s="359">
        <f>SUM(C156:C157)</f>
        <v>7</v>
      </c>
      <c r="D158" s="167">
        <f t="shared" ref="D158:P158" si="14">SUM(D156:D157)</f>
        <v>49</v>
      </c>
      <c r="E158" s="167">
        <f t="shared" si="14"/>
        <v>33</v>
      </c>
      <c r="F158" s="167">
        <f t="shared" si="14"/>
        <v>4</v>
      </c>
      <c r="G158" s="167">
        <f t="shared" si="14"/>
        <v>2</v>
      </c>
      <c r="H158" s="167">
        <f t="shared" si="14"/>
        <v>1</v>
      </c>
      <c r="I158" s="167">
        <f t="shared" si="14"/>
        <v>0</v>
      </c>
      <c r="J158" s="366">
        <f t="shared" si="14"/>
        <v>0</v>
      </c>
      <c r="K158" s="167">
        <f t="shared" si="14"/>
        <v>1</v>
      </c>
      <c r="L158" s="366">
        <f t="shared" si="14"/>
        <v>0</v>
      </c>
      <c r="M158" s="366">
        <f t="shared" si="14"/>
        <v>0</v>
      </c>
      <c r="N158" s="366">
        <f t="shared" si="14"/>
        <v>0</v>
      </c>
      <c r="O158" s="360">
        <f t="shared" si="14"/>
        <v>10</v>
      </c>
      <c r="P158" s="361">
        <f t="shared" si="14"/>
        <v>107</v>
      </c>
    </row>
    <row r="159" spans="1:16" ht="15" customHeight="1" x14ac:dyDescent="0.3">
      <c r="A159" s="719" t="s">
        <v>224</v>
      </c>
      <c r="B159" s="333" t="s">
        <v>194</v>
      </c>
      <c r="C159" s="363">
        <v>2</v>
      </c>
      <c r="D159" s="363">
        <v>1</v>
      </c>
      <c r="E159" s="363"/>
      <c r="F159" s="363"/>
      <c r="G159" s="363"/>
      <c r="H159" s="363"/>
      <c r="I159" s="363">
        <v>1</v>
      </c>
      <c r="J159" s="363"/>
      <c r="K159" s="363"/>
      <c r="L159" s="363"/>
      <c r="M159" s="363"/>
      <c r="N159" s="363"/>
      <c r="O159" s="364"/>
      <c r="P159" s="398">
        <v>4</v>
      </c>
    </row>
    <row r="160" spans="1:16" ht="27.6" x14ac:dyDescent="0.3">
      <c r="A160" s="721"/>
      <c r="B160" s="333" t="s">
        <v>195</v>
      </c>
      <c r="C160" s="356">
        <v>4</v>
      </c>
      <c r="D160" s="165">
        <v>3</v>
      </c>
      <c r="E160" s="363"/>
      <c r="F160" s="165"/>
      <c r="G160" s="165"/>
      <c r="H160" s="363"/>
      <c r="I160" s="165">
        <v>1</v>
      </c>
      <c r="J160" s="363"/>
      <c r="K160" s="363"/>
      <c r="L160" s="363"/>
      <c r="M160" s="363"/>
      <c r="N160" s="363"/>
      <c r="O160" s="364">
        <v>1</v>
      </c>
      <c r="P160" s="358">
        <v>9</v>
      </c>
    </row>
    <row r="161" spans="1:16" ht="14.4" thickBot="1" x14ac:dyDescent="0.3">
      <c r="A161" s="722" t="s">
        <v>226</v>
      </c>
      <c r="B161" s="723"/>
      <c r="C161" s="359">
        <f>SUM(C159:C160)</f>
        <v>6</v>
      </c>
      <c r="D161" s="167">
        <f t="shared" ref="D161:P161" si="15">SUM(D159:D160)</f>
        <v>4</v>
      </c>
      <c r="E161" s="366">
        <f t="shared" si="15"/>
        <v>0</v>
      </c>
      <c r="F161" s="167">
        <f t="shared" si="15"/>
        <v>0</v>
      </c>
      <c r="G161" s="167">
        <f t="shared" si="15"/>
        <v>0</v>
      </c>
      <c r="H161" s="366">
        <f t="shared" si="15"/>
        <v>0</v>
      </c>
      <c r="I161" s="167">
        <f t="shared" si="15"/>
        <v>2</v>
      </c>
      <c r="J161" s="366">
        <f t="shared" si="15"/>
        <v>0</v>
      </c>
      <c r="K161" s="366">
        <f t="shared" si="15"/>
        <v>0</v>
      </c>
      <c r="L161" s="366">
        <f t="shared" si="15"/>
        <v>0</v>
      </c>
      <c r="M161" s="366">
        <f t="shared" si="15"/>
        <v>0</v>
      </c>
      <c r="N161" s="366">
        <f t="shared" si="15"/>
        <v>0</v>
      </c>
      <c r="O161" s="366">
        <f t="shared" si="15"/>
        <v>1</v>
      </c>
      <c r="P161" s="361">
        <f t="shared" si="15"/>
        <v>13</v>
      </c>
    </row>
    <row r="162" spans="1:16" ht="15" customHeight="1" thickTop="1" x14ac:dyDescent="0.3">
      <c r="A162" s="735" t="s">
        <v>227</v>
      </c>
      <c r="B162" s="328" t="s">
        <v>194</v>
      </c>
      <c r="C162" s="353">
        <v>1221</v>
      </c>
      <c r="D162" s="162">
        <v>2104</v>
      </c>
      <c r="E162" s="162">
        <v>276</v>
      </c>
      <c r="F162" s="162">
        <v>79</v>
      </c>
      <c r="G162" s="162">
        <v>42</v>
      </c>
      <c r="H162" s="162">
        <v>20</v>
      </c>
      <c r="I162" s="162">
        <v>12</v>
      </c>
      <c r="J162" s="162">
        <v>5</v>
      </c>
      <c r="K162" s="162">
        <v>3</v>
      </c>
      <c r="L162" s="162">
        <v>4</v>
      </c>
      <c r="M162" s="363">
        <v>1</v>
      </c>
      <c r="N162" s="363">
        <v>4</v>
      </c>
      <c r="O162" s="354">
        <v>543</v>
      </c>
      <c r="P162" s="397">
        <v>4314</v>
      </c>
    </row>
    <row r="163" spans="1:16" ht="27.6" x14ac:dyDescent="0.3">
      <c r="A163" s="721"/>
      <c r="B163" s="333" t="s">
        <v>195</v>
      </c>
      <c r="C163" s="356">
        <v>3018</v>
      </c>
      <c r="D163" s="165">
        <v>4575</v>
      </c>
      <c r="E163" s="165">
        <v>660</v>
      </c>
      <c r="F163" s="165">
        <v>187</v>
      </c>
      <c r="G163" s="165">
        <v>95</v>
      </c>
      <c r="H163" s="165">
        <v>49</v>
      </c>
      <c r="I163" s="165">
        <v>24</v>
      </c>
      <c r="J163" s="165">
        <v>19</v>
      </c>
      <c r="K163" s="165">
        <v>7</v>
      </c>
      <c r="L163" s="165">
        <v>1</v>
      </c>
      <c r="M163" s="165"/>
      <c r="N163" s="165">
        <v>8</v>
      </c>
      <c r="O163" s="357">
        <v>1253</v>
      </c>
      <c r="P163" s="358">
        <v>9896</v>
      </c>
    </row>
    <row r="164" spans="1:16" ht="14.4" thickBot="1" x14ac:dyDescent="0.3">
      <c r="A164" s="722" t="s">
        <v>229</v>
      </c>
      <c r="B164" s="723"/>
      <c r="C164" s="359">
        <f>SUM(C162:C163)</f>
        <v>4239</v>
      </c>
      <c r="D164" s="167">
        <f t="shared" ref="D164:P164" si="16">SUM(D162:D163)</f>
        <v>6679</v>
      </c>
      <c r="E164" s="167">
        <f t="shared" si="16"/>
        <v>936</v>
      </c>
      <c r="F164" s="167">
        <f t="shared" si="16"/>
        <v>266</v>
      </c>
      <c r="G164" s="167">
        <f t="shared" si="16"/>
        <v>137</v>
      </c>
      <c r="H164" s="167">
        <f t="shared" si="16"/>
        <v>69</v>
      </c>
      <c r="I164" s="167">
        <f t="shared" si="16"/>
        <v>36</v>
      </c>
      <c r="J164" s="167">
        <f t="shared" si="16"/>
        <v>24</v>
      </c>
      <c r="K164" s="167">
        <f t="shared" si="16"/>
        <v>10</v>
      </c>
      <c r="L164" s="167">
        <f t="shared" si="16"/>
        <v>5</v>
      </c>
      <c r="M164" s="167">
        <f t="shared" si="16"/>
        <v>1</v>
      </c>
      <c r="N164" s="167">
        <f t="shared" si="16"/>
        <v>12</v>
      </c>
      <c r="O164" s="360">
        <f t="shared" si="16"/>
        <v>1796</v>
      </c>
      <c r="P164" s="361">
        <f t="shared" si="16"/>
        <v>14210</v>
      </c>
    </row>
    <row r="165" spans="1:16" ht="15" customHeight="1" thickTop="1" x14ac:dyDescent="0.3">
      <c r="A165" s="735" t="s">
        <v>230</v>
      </c>
      <c r="B165" s="328" t="s">
        <v>194</v>
      </c>
      <c r="C165" s="353">
        <v>61</v>
      </c>
      <c r="D165" s="162">
        <v>85</v>
      </c>
      <c r="E165" s="162">
        <v>27</v>
      </c>
      <c r="F165" s="162">
        <v>10</v>
      </c>
      <c r="G165" s="162">
        <v>4</v>
      </c>
      <c r="H165" s="162">
        <v>3</v>
      </c>
      <c r="I165" s="162">
        <v>3</v>
      </c>
      <c r="J165" s="162">
        <v>3</v>
      </c>
      <c r="K165" s="162">
        <v>1</v>
      </c>
      <c r="L165" s="162"/>
      <c r="M165" s="162"/>
      <c r="N165" s="162"/>
      <c r="O165" s="354">
        <v>51</v>
      </c>
      <c r="P165" s="397">
        <v>248</v>
      </c>
    </row>
    <row r="166" spans="1:16" ht="27.6" x14ac:dyDescent="0.3">
      <c r="A166" s="721"/>
      <c r="B166" s="333" t="s">
        <v>195</v>
      </c>
      <c r="C166" s="356">
        <v>74</v>
      </c>
      <c r="D166" s="165">
        <v>115</v>
      </c>
      <c r="E166" s="165">
        <v>50</v>
      </c>
      <c r="F166" s="165">
        <v>26</v>
      </c>
      <c r="G166" s="165">
        <v>26</v>
      </c>
      <c r="H166" s="165">
        <v>22</v>
      </c>
      <c r="I166" s="165">
        <v>19</v>
      </c>
      <c r="J166" s="165">
        <v>7</v>
      </c>
      <c r="K166" s="165">
        <v>9</v>
      </c>
      <c r="L166" s="165">
        <v>4</v>
      </c>
      <c r="M166" s="165">
        <v>7</v>
      </c>
      <c r="N166" s="165">
        <v>3</v>
      </c>
      <c r="O166" s="357">
        <v>113</v>
      </c>
      <c r="P166" s="358">
        <v>475</v>
      </c>
    </row>
    <row r="167" spans="1:16" ht="14.4" thickBot="1" x14ac:dyDescent="0.3">
      <c r="A167" s="731" t="s">
        <v>232</v>
      </c>
      <c r="B167" s="732"/>
      <c r="C167" s="359">
        <f>SUM(C165:C166)</f>
        <v>135</v>
      </c>
      <c r="D167" s="359">
        <f t="shared" ref="D167:P167" si="17">SUM(D165:D166)</f>
        <v>200</v>
      </c>
      <c r="E167" s="359">
        <f t="shared" si="17"/>
        <v>77</v>
      </c>
      <c r="F167" s="359">
        <f t="shared" si="17"/>
        <v>36</v>
      </c>
      <c r="G167" s="359">
        <f t="shared" si="17"/>
        <v>30</v>
      </c>
      <c r="H167" s="359">
        <f t="shared" si="17"/>
        <v>25</v>
      </c>
      <c r="I167" s="359">
        <f t="shared" si="17"/>
        <v>22</v>
      </c>
      <c r="J167" s="359">
        <f t="shared" si="17"/>
        <v>10</v>
      </c>
      <c r="K167" s="359">
        <f t="shared" si="17"/>
        <v>10</v>
      </c>
      <c r="L167" s="359">
        <f t="shared" si="17"/>
        <v>4</v>
      </c>
      <c r="M167" s="359">
        <f t="shared" si="17"/>
        <v>7</v>
      </c>
      <c r="N167" s="359">
        <f t="shared" si="17"/>
        <v>3</v>
      </c>
      <c r="O167" s="359">
        <f t="shared" si="17"/>
        <v>164</v>
      </c>
      <c r="P167" s="359">
        <f t="shared" si="17"/>
        <v>723</v>
      </c>
    </row>
    <row r="168" spans="1:16" ht="15" thickTop="1" thickBot="1" x14ac:dyDescent="0.3">
      <c r="A168" s="726" t="s">
        <v>253</v>
      </c>
      <c r="B168" s="727"/>
      <c r="C168" s="371">
        <f>C144+C147+C150+C153+C156+C159+C162+C165</f>
        <v>1845</v>
      </c>
      <c r="D168" s="372">
        <f t="shared" ref="D168:P169" si="18">D144+D147+D150+D153+D156+D159+D162+D165</f>
        <v>5707</v>
      </c>
      <c r="E168" s="372">
        <f t="shared" si="18"/>
        <v>2623</v>
      </c>
      <c r="F168" s="372">
        <f t="shared" si="18"/>
        <v>1241</v>
      </c>
      <c r="G168" s="372">
        <f t="shared" si="18"/>
        <v>834</v>
      </c>
      <c r="H168" s="372">
        <f t="shared" si="18"/>
        <v>456</v>
      </c>
      <c r="I168" s="372">
        <f t="shared" si="18"/>
        <v>346</v>
      </c>
      <c r="J168" s="372">
        <f t="shared" si="18"/>
        <v>192</v>
      </c>
      <c r="K168" s="372">
        <f t="shared" si="18"/>
        <v>111</v>
      </c>
      <c r="L168" s="372">
        <f t="shared" si="18"/>
        <v>50</v>
      </c>
      <c r="M168" s="372">
        <f t="shared" si="18"/>
        <v>15</v>
      </c>
      <c r="N168" s="372">
        <f t="shared" si="18"/>
        <v>14</v>
      </c>
      <c r="O168" s="373">
        <f t="shared" si="18"/>
        <v>2219</v>
      </c>
      <c r="P168" s="374">
        <f t="shared" si="18"/>
        <v>15653</v>
      </c>
    </row>
    <row r="169" spans="1:16" ht="15" thickTop="1" thickBot="1" x14ac:dyDescent="0.3">
      <c r="A169" s="750" t="s">
        <v>195</v>
      </c>
      <c r="B169" s="751"/>
      <c r="C169" s="371">
        <f>C145+C148+C151+C154+C157+C160+C163+C166</f>
        <v>6964</v>
      </c>
      <c r="D169" s="179">
        <f t="shared" si="18"/>
        <v>40480</v>
      </c>
      <c r="E169" s="179">
        <f t="shared" si="18"/>
        <v>24988</v>
      </c>
      <c r="F169" s="179">
        <f t="shared" si="18"/>
        <v>9900</v>
      </c>
      <c r="G169" s="179">
        <f t="shared" si="18"/>
        <v>5310</v>
      </c>
      <c r="H169" s="179">
        <f t="shared" si="18"/>
        <v>2775</v>
      </c>
      <c r="I169" s="179">
        <f t="shared" si="18"/>
        <v>1756</v>
      </c>
      <c r="J169" s="179">
        <f t="shared" si="18"/>
        <v>900</v>
      </c>
      <c r="K169" s="179">
        <f t="shared" si="18"/>
        <v>463</v>
      </c>
      <c r="L169" s="179">
        <f t="shared" si="18"/>
        <v>197</v>
      </c>
      <c r="M169" s="179">
        <f t="shared" si="18"/>
        <v>54</v>
      </c>
      <c r="N169" s="179">
        <f t="shared" si="18"/>
        <v>128</v>
      </c>
      <c r="O169" s="376">
        <f t="shared" si="18"/>
        <v>14303</v>
      </c>
      <c r="P169" s="377">
        <f t="shared" si="18"/>
        <v>108218</v>
      </c>
    </row>
    <row r="170" spans="1:16" ht="15" thickTop="1" thickBot="1" x14ac:dyDescent="0.3">
      <c r="A170" s="750" t="s">
        <v>103</v>
      </c>
      <c r="B170" s="751"/>
      <c r="C170" s="375">
        <f>SUM(C168:C169)</f>
        <v>8809</v>
      </c>
      <c r="D170" s="179">
        <f t="shared" ref="D170:P170" si="19">SUM(D168:D169)</f>
        <v>46187</v>
      </c>
      <c r="E170" s="179">
        <f t="shared" si="19"/>
        <v>27611</v>
      </c>
      <c r="F170" s="179">
        <f t="shared" si="19"/>
        <v>11141</v>
      </c>
      <c r="G170" s="179">
        <f t="shared" si="19"/>
        <v>6144</v>
      </c>
      <c r="H170" s="179">
        <f t="shared" si="19"/>
        <v>3231</v>
      </c>
      <c r="I170" s="179">
        <f t="shared" si="19"/>
        <v>2102</v>
      </c>
      <c r="J170" s="179">
        <f t="shared" si="19"/>
        <v>1092</v>
      </c>
      <c r="K170" s="179">
        <f t="shared" si="19"/>
        <v>574</v>
      </c>
      <c r="L170" s="179">
        <f t="shared" si="19"/>
        <v>247</v>
      </c>
      <c r="M170" s="179">
        <f t="shared" si="19"/>
        <v>69</v>
      </c>
      <c r="N170" s="179">
        <f t="shared" si="19"/>
        <v>142</v>
      </c>
      <c r="O170" s="376">
        <f t="shared" si="19"/>
        <v>16522</v>
      </c>
      <c r="P170" s="377">
        <f t="shared" si="19"/>
        <v>123871</v>
      </c>
    </row>
    <row r="171" spans="1:16" ht="14.4" thickTop="1" x14ac:dyDescent="0.25"/>
    <row r="172" spans="1:16" x14ac:dyDescent="0.25">
      <c r="A172" s="177" t="s">
        <v>268</v>
      </c>
      <c r="B172" s="177"/>
      <c r="C172" s="177"/>
      <c r="D172" s="177"/>
    </row>
    <row r="173" spans="1:16" ht="14.4" thickBot="1" x14ac:dyDescent="0.3">
      <c r="A173" s="752" t="s">
        <v>269</v>
      </c>
      <c r="B173" s="752"/>
      <c r="C173" s="752"/>
      <c r="D173" s="752"/>
    </row>
    <row r="174" spans="1:16" ht="42.6" thickTop="1" thickBot="1" x14ac:dyDescent="0.3">
      <c r="A174" s="573" t="s">
        <v>267</v>
      </c>
      <c r="B174" s="573" t="s">
        <v>193</v>
      </c>
      <c r="C174" s="582" t="s">
        <v>238</v>
      </c>
      <c r="D174" s="571" t="s">
        <v>239</v>
      </c>
      <c r="E174" s="571" t="s">
        <v>240</v>
      </c>
      <c r="F174" s="571" t="s">
        <v>241</v>
      </c>
      <c r="G174" s="571" t="s">
        <v>242</v>
      </c>
      <c r="H174" s="571" t="s">
        <v>243</v>
      </c>
      <c r="I174" s="571" t="s">
        <v>244</v>
      </c>
      <c r="J174" s="571" t="s">
        <v>245</v>
      </c>
      <c r="K174" s="571" t="s">
        <v>246</v>
      </c>
      <c r="L174" s="571" t="s">
        <v>247</v>
      </c>
      <c r="M174" s="571" t="s">
        <v>248</v>
      </c>
      <c r="N174" s="571" t="s">
        <v>249</v>
      </c>
      <c r="O174" s="581" t="s">
        <v>265</v>
      </c>
      <c r="P174" s="572" t="s">
        <v>103</v>
      </c>
    </row>
    <row r="175" spans="1:16" ht="15.6" thickTop="1" thickBot="1" x14ac:dyDescent="0.35">
      <c r="A175" s="735" t="s">
        <v>197</v>
      </c>
      <c r="B175" s="328" t="s">
        <v>198</v>
      </c>
      <c r="C175" s="379">
        <v>106</v>
      </c>
      <c r="D175" s="184">
        <v>3783</v>
      </c>
      <c r="E175" s="184">
        <v>9741</v>
      </c>
      <c r="F175" s="184">
        <v>7238</v>
      </c>
      <c r="G175" s="184">
        <v>4466</v>
      </c>
      <c r="H175" s="184">
        <v>2553</v>
      </c>
      <c r="I175" s="184">
        <v>1566</v>
      </c>
      <c r="J175" s="184">
        <v>820</v>
      </c>
      <c r="K175" s="184">
        <v>396</v>
      </c>
      <c r="L175" s="184">
        <v>123</v>
      </c>
      <c r="M175" s="184">
        <v>45</v>
      </c>
      <c r="N175" s="184">
        <v>22</v>
      </c>
      <c r="O175" s="380">
        <v>45347</v>
      </c>
      <c r="P175" s="381">
        <v>76206</v>
      </c>
    </row>
    <row r="176" spans="1:16" ht="28.2" thickBot="1" x14ac:dyDescent="0.35">
      <c r="A176" s="720"/>
      <c r="B176" s="333" t="s">
        <v>199</v>
      </c>
      <c r="C176" s="379">
        <v>1</v>
      </c>
      <c r="D176" s="184">
        <v>27</v>
      </c>
      <c r="E176" s="184">
        <v>58</v>
      </c>
      <c r="F176" s="184">
        <v>67</v>
      </c>
      <c r="G176" s="184">
        <v>72</v>
      </c>
      <c r="H176" s="184">
        <v>48</v>
      </c>
      <c r="I176" s="184">
        <v>42</v>
      </c>
      <c r="J176" s="184">
        <v>31</v>
      </c>
      <c r="K176" s="184">
        <v>16</v>
      </c>
      <c r="L176" s="184">
        <v>7</v>
      </c>
      <c r="M176" s="184">
        <v>1</v>
      </c>
      <c r="N176" s="383">
        <v>3</v>
      </c>
      <c r="O176" s="380">
        <v>576</v>
      </c>
      <c r="P176" s="381">
        <v>949</v>
      </c>
    </row>
    <row r="177" spans="1:16" ht="28.2" thickBot="1" x14ac:dyDescent="0.35">
      <c r="A177" s="720"/>
      <c r="B177" s="333" t="s">
        <v>200</v>
      </c>
      <c r="C177" s="383"/>
      <c r="D177" s="184">
        <v>5</v>
      </c>
      <c r="E177" s="184">
        <v>33</v>
      </c>
      <c r="F177" s="184">
        <v>32</v>
      </c>
      <c r="G177" s="184">
        <v>18</v>
      </c>
      <c r="H177" s="184">
        <v>26</v>
      </c>
      <c r="I177" s="184">
        <v>26</v>
      </c>
      <c r="J177" s="184">
        <v>23</v>
      </c>
      <c r="K177" s="184">
        <v>12</v>
      </c>
      <c r="L177" s="184">
        <v>2</v>
      </c>
      <c r="M177" s="184">
        <v>2</v>
      </c>
      <c r="N177" s="383">
        <v>2</v>
      </c>
      <c r="O177" s="380">
        <v>124</v>
      </c>
      <c r="P177" s="381">
        <v>305</v>
      </c>
    </row>
    <row r="178" spans="1:16" ht="28.2" thickBot="1" x14ac:dyDescent="0.35">
      <c r="A178" s="720"/>
      <c r="B178" s="333" t="s">
        <v>412</v>
      </c>
      <c r="C178" s="383"/>
      <c r="D178" s="383"/>
      <c r="E178" s="184">
        <v>3</v>
      </c>
      <c r="F178" s="383">
        <v>1</v>
      </c>
      <c r="G178" s="383"/>
      <c r="H178" s="184"/>
      <c r="I178" s="383">
        <v>2</v>
      </c>
      <c r="J178" s="383"/>
      <c r="K178" s="383"/>
      <c r="L178" s="383"/>
      <c r="M178" s="383"/>
      <c r="N178" s="383"/>
      <c r="O178" s="380"/>
      <c r="P178" s="381">
        <v>6</v>
      </c>
    </row>
    <row r="179" spans="1:16" ht="15" thickBot="1" x14ac:dyDescent="0.35">
      <c r="A179" s="721"/>
      <c r="B179" s="333" t="s">
        <v>201</v>
      </c>
      <c r="C179" s="383">
        <v>2</v>
      </c>
      <c r="D179" s="184">
        <v>44</v>
      </c>
      <c r="E179" s="184">
        <v>133</v>
      </c>
      <c r="F179" s="184">
        <v>116</v>
      </c>
      <c r="G179" s="184">
        <v>116</v>
      </c>
      <c r="H179" s="184">
        <v>104</v>
      </c>
      <c r="I179" s="184">
        <v>86</v>
      </c>
      <c r="J179" s="184">
        <v>55</v>
      </c>
      <c r="K179" s="184">
        <v>46</v>
      </c>
      <c r="L179" s="184">
        <v>21</v>
      </c>
      <c r="M179" s="184">
        <v>8</v>
      </c>
      <c r="N179" s="184">
        <v>8</v>
      </c>
      <c r="O179" s="380">
        <v>863</v>
      </c>
      <c r="P179" s="381">
        <v>1602</v>
      </c>
    </row>
    <row r="180" spans="1:16" ht="14.4" thickBot="1" x14ac:dyDescent="0.3">
      <c r="A180" s="722" t="s">
        <v>202</v>
      </c>
      <c r="B180" s="723"/>
      <c r="C180" s="385">
        <v>109</v>
      </c>
      <c r="D180" s="188">
        <v>3859</v>
      </c>
      <c r="E180" s="188">
        <v>9968</v>
      </c>
      <c r="F180" s="188">
        <v>7454</v>
      </c>
      <c r="G180" s="188">
        <v>4672</v>
      </c>
      <c r="H180" s="188">
        <v>2731</v>
      </c>
      <c r="I180" s="188">
        <v>1722</v>
      </c>
      <c r="J180" s="188">
        <v>929</v>
      </c>
      <c r="K180" s="188">
        <v>470</v>
      </c>
      <c r="L180" s="188">
        <v>153</v>
      </c>
      <c r="M180" s="188">
        <v>56</v>
      </c>
      <c r="N180" s="188">
        <v>35</v>
      </c>
      <c r="O180" s="386">
        <v>46910</v>
      </c>
      <c r="P180" s="387">
        <v>79068</v>
      </c>
    </row>
    <row r="181" spans="1:16" ht="28.2" thickBot="1" x14ac:dyDescent="0.35">
      <c r="A181" s="719" t="s">
        <v>203</v>
      </c>
      <c r="B181" s="333" t="s">
        <v>204</v>
      </c>
      <c r="C181" s="379">
        <v>41</v>
      </c>
      <c r="D181" s="184">
        <v>909</v>
      </c>
      <c r="E181" s="184">
        <v>2248</v>
      </c>
      <c r="F181" s="184">
        <v>2558</v>
      </c>
      <c r="G181" s="184">
        <v>2539</v>
      </c>
      <c r="H181" s="184">
        <v>2025</v>
      </c>
      <c r="I181" s="184">
        <v>1494</v>
      </c>
      <c r="J181" s="184">
        <v>912</v>
      </c>
      <c r="K181" s="184">
        <v>466</v>
      </c>
      <c r="L181" s="184">
        <v>191</v>
      </c>
      <c r="M181" s="184">
        <v>52</v>
      </c>
      <c r="N181" s="184">
        <v>23</v>
      </c>
      <c r="O181" s="380">
        <v>13433</v>
      </c>
      <c r="P181" s="381">
        <v>26891</v>
      </c>
    </row>
    <row r="182" spans="1:16" ht="15" thickBot="1" x14ac:dyDescent="0.35">
      <c r="A182" s="721"/>
      <c r="B182" s="333" t="s">
        <v>205</v>
      </c>
      <c r="C182" s="379">
        <v>4</v>
      </c>
      <c r="D182" s="184">
        <v>89</v>
      </c>
      <c r="E182" s="184">
        <v>220</v>
      </c>
      <c r="F182" s="184">
        <v>221</v>
      </c>
      <c r="G182" s="184">
        <v>196</v>
      </c>
      <c r="H182" s="184">
        <v>141</v>
      </c>
      <c r="I182" s="184">
        <v>105</v>
      </c>
      <c r="J182" s="184">
        <v>50</v>
      </c>
      <c r="K182" s="184">
        <v>24</v>
      </c>
      <c r="L182" s="184">
        <v>9</v>
      </c>
      <c r="M182" s="184">
        <v>2</v>
      </c>
      <c r="N182" s="184"/>
      <c r="O182" s="380">
        <v>877</v>
      </c>
      <c r="P182" s="381">
        <v>1938</v>
      </c>
    </row>
    <row r="183" spans="1:16" ht="14.4" thickBot="1" x14ac:dyDescent="0.3">
      <c r="A183" s="722" t="s">
        <v>206</v>
      </c>
      <c r="B183" s="723"/>
      <c r="C183" s="385">
        <v>45</v>
      </c>
      <c r="D183" s="188">
        <v>998</v>
      </c>
      <c r="E183" s="188">
        <v>2468</v>
      </c>
      <c r="F183" s="188">
        <v>2779</v>
      </c>
      <c r="G183" s="188">
        <v>2735</v>
      </c>
      <c r="H183" s="188">
        <v>2166</v>
      </c>
      <c r="I183" s="188">
        <v>1599</v>
      </c>
      <c r="J183" s="188">
        <v>962</v>
      </c>
      <c r="K183" s="188">
        <v>490</v>
      </c>
      <c r="L183" s="188">
        <v>200</v>
      </c>
      <c r="M183" s="188">
        <v>54</v>
      </c>
      <c r="N183" s="188">
        <v>23</v>
      </c>
      <c r="O183" s="386">
        <v>14310</v>
      </c>
      <c r="P183" s="387">
        <v>28829</v>
      </c>
    </row>
    <row r="184" spans="1:16" ht="15" thickBot="1" x14ac:dyDescent="0.35">
      <c r="A184" s="719" t="s">
        <v>207</v>
      </c>
      <c r="B184" s="333" t="s">
        <v>208</v>
      </c>
      <c r="C184" s="383"/>
      <c r="D184" s="184">
        <v>8</v>
      </c>
      <c r="E184" s="184">
        <v>9</v>
      </c>
      <c r="F184" s="184">
        <v>7</v>
      </c>
      <c r="G184" s="184">
        <v>12</v>
      </c>
      <c r="H184" s="184">
        <v>1</v>
      </c>
      <c r="I184" s="184">
        <v>2</v>
      </c>
      <c r="J184" s="184">
        <v>3</v>
      </c>
      <c r="K184" s="184">
        <v>5</v>
      </c>
      <c r="L184" s="383"/>
      <c r="M184" s="383">
        <v>1</v>
      </c>
      <c r="N184" s="383">
        <v>1</v>
      </c>
      <c r="O184" s="380">
        <v>65</v>
      </c>
      <c r="P184" s="381">
        <v>114</v>
      </c>
    </row>
    <row r="185" spans="1:16" ht="28.2" thickBot="1" x14ac:dyDescent="0.35">
      <c r="A185" s="720"/>
      <c r="B185" s="333" t="s">
        <v>209</v>
      </c>
      <c r="C185" s="383"/>
      <c r="D185" s="184">
        <v>1</v>
      </c>
      <c r="E185" s="184">
        <v>4</v>
      </c>
      <c r="F185" s="184">
        <v>5</v>
      </c>
      <c r="G185" s="184">
        <v>4</v>
      </c>
      <c r="H185" s="184">
        <v>9</v>
      </c>
      <c r="I185" s="184">
        <v>5</v>
      </c>
      <c r="J185" s="184">
        <v>1</v>
      </c>
      <c r="K185" s="184">
        <v>1</v>
      </c>
      <c r="L185" s="383"/>
      <c r="M185" s="383"/>
      <c r="N185" s="383"/>
      <c r="O185" s="380">
        <v>7</v>
      </c>
      <c r="P185" s="381">
        <v>37</v>
      </c>
    </row>
    <row r="186" spans="1:16" ht="28.2" thickBot="1" x14ac:dyDescent="0.35">
      <c r="A186" s="720"/>
      <c r="B186" s="333" t="s">
        <v>210</v>
      </c>
      <c r="C186" s="383"/>
      <c r="D186" s="184">
        <v>12</v>
      </c>
      <c r="E186" s="184">
        <v>8</v>
      </c>
      <c r="F186" s="184">
        <v>4</v>
      </c>
      <c r="G186" s="184">
        <v>1</v>
      </c>
      <c r="H186" s="184">
        <v>2</v>
      </c>
      <c r="I186" s="184">
        <v>3</v>
      </c>
      <c r="J186" s="184">
        <v>1</v>
      </c>
      <c r="K186" s="383"/>
      <c r="L186" s="383"/>
      <c r="M186" s="383"/>
      <c r="N186" s="383"/>
      <c r="O186" s="380">
        <v>65</v>
      </c>
      <c r="P186" s="381">
        <v>96</v>
      </c>
    </row>
    <row r="187" spans="1:16" ht="28.2" thickBot="1" x14ac:dyDescent="0.35">
      <c r="A187" s="720"/>
      <c r="B187" s="333" t="s">
        <v>452</v>
      </c>
      <c r="C187" s="383"/>
      <c r="D187" s="383"/>
      <c r="E187" s="383">
        <v>2</v>
      </c>
      <c r="F187" s="184"/>
      <c r="G187" s="383"/>
      <c r="H187" s="383"/>
      <c r="I187" s="383"/>
      <c r="J187" s="383"/>
      <c r="K187" s="383"/>
      <c r="L187" s="383"/>
      <c r="M187" s="383"/>
      <c r="N187" s="383"/>
      <c r="O187" s="380">
        <v>1</v>
      </c>
      <c r="P187" s="381">
        <v>3</v>
      </c>
    </row>
    <row r="188" spans="1:16" ht="28.2" thickBot="1" x14ac:dyDescent="0.35">
      <c r="A188" s="721"/>
      <c r="B188" s="333" t="s">
        <v>211</v>
      </c>
      <c r="C188" s="383"/>
      <c r="D188" s="184">
        <v>4</v>
      </c>
      <c r="E188" s="383">
        <v>2</v>
      </c>
      <c r="F188" s="383"/>
      <c r="G188" s="184">
        <v>1</v>
      </c>
      <c r="H188" s="184">
        <v>1</v>
      </c>
      <c r="I188" s="184">
        <v>2</v>
      </c>
      <c r="J188" s="184">
        <v>2</v>
      </c>
      <c r="K188" s="184">
        <v>1</v>
      </c>
      <c r="L188" s="383">
        <v>1</v>
      </c>
      <c r="M188" s="383"/>
      <c r="N188" s="383"/>
      <c r="O188" s="380">
        <v>26</v>
      </c>
      <c r="P188" s="381">
        <v>40</v>
      </c>
    </row>
    <row r="189" spans="1:16" ht="14.4" thickBot="1" x14ac:dyDescent="0.3">
      <c r="A189" s="722" t="s">
        <v>212</v>
      </c>
      <c r="B189" s="723"/>
      <c r="C189" s="399"/>
      <c r="D189" s="188">
        <v>25</v>
      </c>
      <c r="E189" s="188">
        <v>25</v>
      </c>
      <c r="F189" s="188">
        <v>16</v>
      </c>
      <c r="G189" s="188">
        <v>18</v>
      </c>
      <c r="H189" s="188">
        <v>13</v>
      </c>
      <c r="I189" s="188">
        <v>12</v>
      </c>
      <c r="J189" s="188">
        <v>7</v>
      </c>
      <c r="K189" s="188">
        <v>7</v>
      </c>
      <c r="L189" s="388">
        <v>1</v>
      </c>
      <c r="M189" s="388">
        <v>1</v>
      </c>
      <c r="N189" s="388">
        <v>1</v>
      </c>
      <c r="O189" s="386">
        <v>164</v>
      </c>
      <c r="P189" s="387">
        <v>290</v>
      </c>
    </row>
    <row r="190" spans="1:16" ht="28.2" thickBot="1" x14ac:dyDescent="0.35">
      <c r="A190" s="719" t="s">
        <v>213</v>
      </c>
      <c r="B190" s="333" t="s">
        <v>214</v>
      </c>
      <c r="C190" s="383"/>
      <c r="D190" s="184">
        <v>8</v>
      </c>
      <c r="E190" s="184">
        <v>4</v>
      </c>
      <c r="F190" s="184">
        <v>7</v>
      </c>
      <c r="G190" s="184">
        <v>11</v>
      </c>
      <c r="H190" s="184">
        <v>12</v>
      </c>
      <c r="I190" s="184">
        <v>16</v>
      </c>
      <c r="J190" s="184">
        <v>16</v>
      </c>
      <c r="K190" s="184">
        <v>5</v>
      </c>
      <c r="L190" s="184">
        <v>9</v>
      </c>
      <c r="M190" s="184">
        <v>6</v>
      </c>
      <c r="N190" s="184">
        <v>4</v>
      </c>
      <c r="O190" s="380">
        <v>106</v>
      </c>
      <c r="P190" s="381">
        <v>204</v>
      </c>
    </row>
    <row r="191" spans="1:16" ht="42" thickBot="1" x14ac:dyDescent="0.35">
      <c r="A191" s="720"/>
      <c r="B191" s="333" t="s">
        <v>215</v>
      </c>
      <c r="C191" s="383">
        <v>2</v>
      </c>
      <c r="D191" s="184">
        <v>11</v>
      </c>
      <c r="E191" s="184">
        <v>27</v>
      </c>
      <c r="F191" s="184">
        <v>11</v>
      </c>
      <c r="G191" s="184">
        <v>15</v>
      </c>
      <c r="H191" s="184">
        <v>16</v>
      </c>
      <c r="I191" s="184">
        <v>24</v>
      </c>
      <c r="J191" s="184">
        <v>21</v>
      </c>
      <c r="K191" s="184">
        <v>19</v>
      </c>
      <c r="L191" s="184">
        <v>8</v>
      </c>
      <c r="M191" s="184">
        <v>6</v>
      </c>
      <c r="N191" s="184">
        <v>3</v>
      </c>
      <c r="O191" s="380">
        <v>186</v>
      </c>
      <c r="P191" s="381">
        <v>349</v>
      </c>
    </row>
    <row r="192" spans="1:16" ht="15" thickBot="1" x14ac:dyDescent="0.35">
      <c r="A192" s="720"/>
      <c r="B192" s="333" t="s">
        <v>216</v>
      </c>
      <c r="C192" s="383"/>
      <c r="D192" s="184"/>
      <c r="E192" s="383"/>
      <c r="F192" s="383">
        <v>2</v>
      </c>
      <c r="G192" s="184">
        <v>1</v>
      </c>
      <c r="H192" s="383"/>
      <c r="I192" s="383"/>
      <c r="J192" s="184">
        <v>1</v>
      </c>
      <c r="K192" s="383"/>
      <c r="L192" s="383"/>
      <c r="M192" s="383"/>
      <c r="N192" s="383"/>
      <c r="O192" s="380">
        <v>4</v>
      </c>
      <c r="P192" s="381">
        <v>8</v>
      </c>
    </row>
    <row r="193" spans="1:16" ht="28.2" thickBot="1" x14ac:dyDescent="0.35">
      <c r="A193" s="721"/>
      <c r="B193" s="333" t="s">
        <v>217</v>
      </c>
      <c r="C193" s="383"/>
      <c r="D193" s="383">
        <v>1</v>
      </c>
      <c r="E193" s="184">
        <v>3</v>
      </c>
      <c r="F193" s="184">
        <v>4</v>
      </c>
      <c r="G193" s="184">
        <v>3</v>
      </c>
      <c r="H193" s="184">
        <v>2</v>
      </c>
      <c r="I193" s="184">
        <v>3</v>
      </c>
      <c r="J193" s="184">
        <v>5</v>
      </c>
      <c r="K193" s="184">
        <v>4</v>
      </c>
      <c r="L193" s="184">
        <v>2</v>
      </c>
      <c r="M193" s="184"/>
      <c r="N193" s="184"/>
      <c r="O193" s="380">
        <v>43</v>
      </c>
      <c r="P193" s="381">
        <v>70</v>
      </c>
    </row>
    <row r="194" spans="1:16" ht="14.4" thickBot="1" x14ac:dyDescent="0.3">
      <c r="A194" s="722" t="s">
        <v>218</v>
      </c>
      <c r="B194" s="723"/>
      <c r="C194" s="399">
        <v>2</v>
      </c>
      <c r="D194" s="188">
        <v>20</v>
      </c>
      <c r="E194" s="188">
        <v>34</v>
      </c>
      <c r="F194" s="188">
        <v>24</v>
      </c>
      <c r="G194" s="188">
        <v>30</v>
      </c>
      <c r="H194" s="188">
        <v>30</v>
      </c>
      <c r="I194" s="188">
        <v>43</v>
      </c>
      <c r="J194" s="188">
        <v>43</v>
      </c>
      <c r="K194" s="188">
        <v>28</v>
      </c>
      <c r="L194" s="188">
        <v>19</v>
      </c>
      <c r="M194" s="188">
        <v>12</v>
      </c>
      <c r="N194" s="188">
        <v>7</v>
      </c>
      <c r="O194" s="386">
        <v>339</v>
      </c>
      <c r="P194" s="387">
        <v>631</v>
      </c>
    </row>
    <row r="195" spans="1:16" ht="16.05" customHeight="1" thickBot="1" x14ac:dyDescent="0.35">
      <c r="A195" s="719" t="s">
        <v>219</v>
      </c>
      <c r="B195" s="333" t="s">
        <v>220</v>
      </c>
      <c r="C195" s="383"/>
      <c r="D195" s="184">
        <v>4</v>
      </c>
      <c r="E195" s="184"/>
      <c r="F195" s="383"/>
      <c r="G195" s="383"/>
      <c r="H195" s="383"/>
      <c r="I195" s="383"/>
      <c r="J195" s="383"/>
      <c r="K195" s="383"/>
      <c r="L195" s="383"/>
      <c r="M195" s="383"/>
      <c r="N195" s="383"/>
      <c r="O195" s="380">
        <v>13</v>
      </c>
      <c r="P195" s="381">
        <v>17</v>
      </c>
    </row>
    <row r="196" spans="1:16" ht="15" thickBot="1" x14ac:dyDescent="0.35">
      <c r="A196" s="720"/>
      <c r="B196" s="333" t="s">
        <v>221</v>
      </c>
      <c r="C196" s="383"/>
      <c r="D196" s="184">
        <v>8</v>
      </c>
      <c r="E196" s="184">
        <v>11</v>
      </c>
      <c r="F196" s="383">
        <v>3</v>
      </c>
      <c r="G196" s="184">
        <v>3</v>
      </c>
      <c r="H196" s="184"/>
      <c r="I196" s="383"/>
      <c r="J196" s="383"/>
      <c r="K196" s="383"/>
      <c r="L196" s="383"/>
      <c r="M196" s="383"/>
      <c r="N196" s="383"/>
      <c r="O196" s="380">
        <v>23</v>
      </c>
      <c r="P196" s="381">
        <v>48</v>
      </c>
    </row>
    <row r="197" spans="1:16" ht="28.2" thickBot="1" x14ac:dyDescent="0.35">
      <c r="A197" s="721"/>
      <c r="B197" s="333" t="s">
        <v>222</v>
      </c>
      <c r="C197" s="383"/>
      <c r="D197" s="184">
        <v>2</v>
      </c>
      <c r="E197" s="184">
        <v>5</v>
      </c>
      <c r="F197" s="184">
        <v>4</v>
      </c>
      <c r="G197" s="184">
        <v>3</v>
      </c>
      <c r="H197" s="383"/>
      <c r="I197" s="383"/>
      <c r="J197" s="383"/>
      <c r="K197" s="383"/>
      <c r="L197" s="383"/>
      <c r="M197" s="383"/>
      <c r="N197" s="383"/>
      <c r="O197" s="380">
        <v>28</v>
      </c>
      <c r="P197" s="381">
        <v>42</v>
      </c>
    </row>
    <row r="198" spans="1:16" ht="14.4" thickBot="1" x14ac:dyDescent="0.3">
      <c r="A198" s="722" t="s">
        <v>223</v>
      </c>
      <c r="B198" s="723"/>
      <c r="C198" s="388"/>
      <c r="D198" s="188">
        <v>14</v>
      </c>
      <c r="E198" s="188">
        <v>16</v>
      </c>
      <c r="F198" s="188">
        <v>7</v>
      </c>
      <c r="G198" s="188">
        <v>6</v>
      </c>
      <c r="H198" s="188"/>
      <c r="I198" s="388"/>
      <c r="J198" s="388"/>
      <c r="K198" s="388"/>
      <c r="L198" s="388"/>
      <c r="M198" s="388"/>
      <c r="N198" s="388"/>
      <c r="O198" s="386">
        <v>64</v>
      </c>
      <c r="P198" s="387">
        <v>107</v>
      </c>
    </row>
    <row r="199" spans="1:16" ht="28.2" thickBot="1" x14ac:dyDescent="0.35">
      <c r="A199" s="576" t="s">
        <v>224</v>
      </c>
      <c r="B199" s="333" t="s">
        <v>225</v>
      </c>
      <c r="C199" s="383">
        <v>1</v>
      </c>
      <c r="D199" s="383"/>
      <c r="E199" s="184"/>
      <c r="F199" s="383"/>
      <c r="G199" s="383"/>
      <c r="H199" s="383"/>
      <c r="I199" s="383">
        <v>1</v>
      </c>
      <c r="J199" s="383"/>
      <c r="K199" s="184">
        <v>2</v>
      </c>
      <c r="L199" s="383"/>
      <c r="M199" s="383"/>
      <c r="N199" s="383"/>
      <c r="O199" s="380">
        <v>9</v>
      </c>
      <c r="P199" s="381">
        <v>13</v>
      </c>
    </row>
    <row r="200" spans="1:16" ht="14.4" thickBot="1" x14ac:dyDescent="0.3">
      <c r="A200" s="722" t="s">
        <v>226</v>
      </c>
      <c r="B200" s="723"/>
      <c r="C200" s="388">
        <v>1</v>
      </c>
      <c r="D200" s="388"/>
      <c r="E200" s="188"/>
      <c r="F200" s="388"/>
      <c r="G200" s="388"/>
      <c r="H200" s="388"/>
      <c r="I200" s="388">
        <v>1</v>
      </c>
      <c r="J200" s="388"/>
      <c r="K200" s="188">
        <v>2</v>
      </c>
      <c r="L200" s="388"/>
      <c r="M200" s="388"/>
      <c r="N200" s="388"/>
      <c r="O200" s="386">
        <v>9</v>
      </c>
      <c r="P200" s="387">
        <v>13</v>
      </c>
    </row>
    <row r="201" spans="1:16" ht="14.55" customHeight="1" thickBot="1" x14ac:dyDescent="0.35">
      <c r="A201" s="576" t="s">
        <v>227</v>
      </c>
      <c r="B201" s="333" t="s">
        <v>228</v>
      </c>
      <c r="C201" s="379">
        <v>219</v>
      </c>
      <c r="D201" s="184">
        <v>2718</v>
      </c>
      <c r="E201" s="184">
        <v>1620</v>
      </c>
      <c r="F201" s="184">
        <v>839</v>
      </c>
      <c r="G201" s="184">
        <v>509</v>
      </c>
      <c r="H201" s="184">
        <v>339</v>
      </c>
      <c r="I201" s="184">
        <v>230</v>
      </c>
      <c r="J201" s="184">
        <v>142</v>
      </c>
      <c r="K201" s="184">
        <v>86</v>
      </c>
      <c r="L201" s="184">
        <v>25</v>
      </c>
      <c r="M201" s="184">
        <v>13</v>
      </c>
      <c r="N201" s="184">
        <v>7</v>
      </c>
      <c r="O201" s="380">
        <v>7463</v>
      </c>
      <c r="P201" s="381">
        <v>14210</v>
      </c>
    </row>
    <row r="202" spans="1:16" ht="14.4" thickBot="1" x14ac:dyDescent="0.3">
      <c r="A202" s="722" t="s">
        <v>229</v>
      </c>
      <c r="B202" s="723"/>
      <c r="C202" s="385">
        <v>219</v>
      </c>
      <c r="D202" s="188">
        <v>2718</v>
      </c>
      <c r="E202" s="188">
        <v>1620</v>
      </c>
      <c r="F202" s="188">
        <v>839</v>
      </c>
      <c r="G202" s="188">
        <v>509</v>
      </c>
      <c r="H202" s="188">
        <v>339</v>
      </c>
      <c r="I202" s="188">
        <v>230</v>
      </c>
      <c r="J202" s="188">
        <v>142</v>
      </c>
      <c r="K202" s="188">
        <v>86</v>
      </c>
      <c r="L202" s="188">
        <v>25</v>
      </c>
      <c r="M202" s="188">
        <v>13</v>
      </c>
      <c r="N202" s="188">
        <v>7</v>
      </c>
      <c r="O202" s="386">
        <v>7463</v>
      </c>
      <c r="P202" s="387">
        <v>14210</v>
      </c>
    </row>
    <row r="203" spans="1:16" ht="28.2" thickBot="1" x14ac:dyDescent="0.35">
      <c r="A203" s="576" t="s">
        <v>230</v>
      </c>
      <c r="B203" s="333" t="s">
        <v>231</v>
      </c>
      <c r="C203" s="379"/>
      <c r="D203" s="184">
        <v>9</v>
      </c>
      <c r="E203" s="184">
        <v>10</v>
      </c>
      <c r="F203" s="184">
        <v>15</v>
      </c>
      <c r="G203" s="184">
        <v>13</v>
      </c>
      <c r="H203" s="184">
        <v>11</v>
      </c>
      <c r="I203" s="184">
        <v>10</v>
      </c>
      <c r="J203" s="184">
        <v>12</v>
      </c>
      <c r="K203" s="184">
        <v>11</v>
      </c>
      <c r="L203" s="184">
        <v>2</v>
      </c>
      <c r="M203" s="184">
        <v>4</v>
      </c>
      <c r="N203" s="184">
        <v>4</v>
      </c>
      <c r="O203" s="380">
        <v>622</v>
      </c>
      <c r="P203" s="381">
        <v>723</v>
      </c>
    </row>
    <row r="204" spans="1:16" ht="14.4" thickBot="1" x14ac:dyDescent="0.3">
      <c r="A204" s="731" t="s">
        <v>232</v>
      </c>
      <c r="B204" s="732"/>
      <c r="C204" s="389"/>
      <c r="D204" s="390">
        <v>9</v>
      </c>
      <c r="E204" s="390">
        <v>10</v>
      </c>
      <c r="F204" s="390">
        <v>15</v>
      </c>
      <c r="G204" s="390">
        <v>13</v>
      </c>
      <c r="H204" s="390">
        <v>11</v>
      </c>
      <c r="I204" s="390">
        <v>10</v>
      </c>
      <c r="J204" s="390">
        <v>12</v>
      </c>
      <c r="K204" s="390">
        <v>11</v>
      </c>
      <c r="L204" s="390">
        <v>2</v>
      </c>
      <c r="M204" s="390">
        <v>4</v>
      </c>
      <c r="N204" s="390">
        <v>4</v>
      </c>
      <c r="O204" s="391">
        <v>622</v>
      </c>
      <c r="P204" s="392">
        <v>723</v>
      </c>
    </row>
    <row r="205" spans="1:16" ht="15" thickTop="1" thickBot="1" x14ac:dyDescent="0.3">
      <c r="A205" s="724" t="s">
        <v>103</v>
      </c>
      <c r="B205" s="725"/>
      <c r="C205" s="393">
        <v>376</v>
      </c>
      <c r="D205" s="394">
        <v>7643</v>
      </c>
      <c r="E205" s="394">
        <v>14141</v>
      </c>
      <c r="F205" s="394">
        <v>11134</v>
      </c>
      <c r="G205" s="394">
        <v>7983</v>
      </c>
      <c r="H205" s="394">
        <v>5290</v>
      </c>
      <c r="I205" s="394">
        <v>3617</v>
      </c>
      <c r="J205" s="394">
        <v>2095</v>
      </c>
      <c r="K205" s="394">
        <v>1094</v>
      </c>
      <c r="L205" s="394">
        <v>400</v>
      </c>
      <c r="M205" s="394">
        <v>140</v>
      </c>
      <c r="N205" s="394">
        <v>77</v>
      </c>
      <c r="O205" s="395">
        <v>69881</v>
      </c>
      <c r="P205" s="396">
        <v>123871</v>
      </c>
    </row>
    <row r="206" spans="1:16" ht="14.4" thickTop="1" x14ac:dyDescent="0.25">
      <c r="A206" s="157" t="s">
        <v>251</v>
      </c>
    </row>
    <row r="207" spans="1:16" ht="14.4" thickBot="1" x14ac:dyDescent="0.3"/>
    <row r="208" spans="1:16" ht="42.6" thickTop="1" thickBot="1" x14ac:dyDescent="0.3">
      <c r="A208" s="571" t="s">
        <v>192</v>
      </c>
      <c r="B208" s="571" t="s">
        <v>454</v>
      </c>
      <c r="C208" s="582" t="s">
        <v>238</v>
      </c>
      <c r="D208" s="571" t="s">
        <v>239</v>
      </c>
      <c r="E208" s="571" t="s">
        <v>240</v>
      </c>
      <c r="F208" s="571" t="s">
        <v>241</v>
      </c>
      <c r="G208" s="571" t="s">
        <v>242</v>
      </c>
      <c r="H208" s="571" t="s">
        <v>243</v>
      </c>
      <c r="I208" s="571" t="s">
        <v>244</v>
      </c>
      <c r="J208" s="571" t="s">
        <v>245</v>
      </c>
      <c r="K208" s="571" t="s">
        <v>246</v>
      </c>
      <c r="L208" s="571" t="s">
        <v>247</v>
      </c>
      <c r="M208" s="571" t="s">
        <v>248</v>
      </c>
      <c r="N208" s="571" t="s">
        <v>249</v>
      </c>
      <c r="O208" s="581" t="s">
        <v>265</v>
      </c>
      <c r="P208" s="572" t="s">
        <v>103</v>
      </c>
    </row>
    <row r="209" spans="1:16" ht="15" thickTop="1" x14ac:dyDescent="0.3">
      <c r="A209" s="735" t="s">
        <v>197</v>
      </c>
      <c r="B209" s="328" t="s">
        <v>194</v>
      </c>
      <c r="C209" s="353">
        <v>13</v>
      </c>
      <c r="D209" s="162">
        <v>268</v>
      </c>
      <c r="E209" s="162">
        <v>544</v>
      </c>
      <c r="F209" s="162">
        <v>420</v>
      </c>
      <c r="G209" s="162">
        <v>325</v>
      </c>
      <c r="H209" s="162">
        <v>243</v>
      </c>
      <c r="I209" s="162">
        <v>169</v>
      </c>
      <c r="J209" s="162">
        <v>124</v>
      </c>
      <c r="K209" s="162">
        <v>79</v>
      </c>
      <c r="L209" s="162">
        <v>34</v>
      </c>
      <c r="M209" s="162">
        <v>12</v>
      </c>
      <c r="N209" s="162">
        <v>7</v>
      </c>
      <c r="O209" s="354">
        <v>1871</v>
      </c>
      <c r="P209" s="397">
        <v>4109</v>
      </c>
    </row>
    <row r="210" spans="1:16" ht="27.6" x14ac:dyDescent="0.3">
      <c r="A210" s="721"/>
      <c r="B210" s="333" t="s">
        <v>195</v>
      </c>
      <c r="C210" s="356">
        <v>96</v>
      </c>
      <c r="D210" s="165">
        <v>3591</v>
      </c>
      <c r="E210" s="165">
        <v>9424</v>
      </c>
      <c r="F210" s="165">
        <v>7034</v>
      </c>
      <c r="G210" s="165">
        <v>4347</v>
      </c>
      <c r="H210" s="165">
        <v>2488</v>
      </c>
      <c r="I210" s="165">
        <v>1553</v>
      </c>
      <c r="J210" s="165">
        <v>805</v>
      </c>
      <c r="K210" s="165">
        <v>391</v>
      </c>
      <c r="L210" s="165">
        <v>119</v>
      </c>
      <c r="M210" s="165">
        <v>44</v>
      </c>
      <c r="N210" s="165">
        <v>28</v>
      </c>
      <c r="O210" s="357">
        <v>45039</v>
      </c>
      <c r="P210" s="358">
        <v>74959</v>
      </c>
    </row>
    <row r="211" spans="1:16" x14ac:dyDescent="0.25">
      <c r="A211" s="722" t="s">
        <v>202</v>
      </c>
      <c r="B211" s="723"/>
      <c r="C211" s="359">
        <f>SUM(C209:C210)</f>
        <v>109</v>
      </c>
      <c r="D211" s="167">
        <f t="shared" ref="D211:P211" si="20">SUM(D209:D210)</f>
        <v>3859</v>
      </c>
      <c r="E211" s="167">
        <f t="shared" si="20"/>
        <v>9968</v>
      </c>
      <c r="F211" s="167">
        <f t="shared" si="20"/>
        <v>7454</v>
      </c>
      <c r="G211" s="167">
        <f t="shared" si="20"/>
        <v>4672</v>
      </c>
      <c r="H211" s="167">
        <f t="shared" si="20"/>
        <v>2731</v>
      </c>
      <c r="I211" s="167">
        <f t="shared" si="20"/>
        <v>1722</v>
      </c>
      <c r="J211" s="167">
        <f t="shared" si="20"/>
        <v>929</v>
      </c>
      <c r="K211" s="167">
        <f t="shared" si="20"/>
        <v>470</v>
      </c>
      <c r="L211" s="167">
        <f t="shared" si="20"/>
        <v>153</v>
      </c>
      <c r="M211" s="167">
        <f t="shared" si="20"/>
        <v>56</v>
      </c>
      <c r="N211" s="167">
        <f t="shared" si="20"/>
        <v>35</v>
      </c>
      <c r="O211" s="360">
        <f t="shared" si="20"/>
        <v>46910</v>
      </c>
      <c r="P211" s="361">
        <f t="shared" si="20"/>
        <v>79068</v>
      </c>
    </row>
    <row r="212" spans="1:16" ht="14.4" x14ac:dyDescent="0.3">
      <c r="A212" s="719" t="s">
        <v>203</v>
      </c>
      <c r="B212" s="328" t="s">
        <v>194</v>
      </c>
      <c r="C212" s="356">
        <v>13</v>
      </c>
      <c r="D212" s="165">
        <v>222</v>
      </c>
      <c r="E212" s="165">
        <v>587</v>
      </c>
      <c r="F212" s="165">
        <v>712</v>
      </c>
      <c r="G212" s="165">
        <v>723</v>
      </c>
      <c r="H212" s="165">
        <v>598</v>
      </c>
      <c r="I212" s="165">
        <v>521</v>
      </c>
      <c r="J212" s="165">
        <v>307</v>
      </c>
      <c r="K212" s="165">
        <v>192</v>
      </c>
      <c r="L212" s="165">
        <v>88</v>
      </c>
      <c r="M212" s="165">
        <v>22</v>
      </c>
      <c r="N212" s="165">
        <v>8</v>
      </c>
      <c r="O212" s="357">
        <v>2745</v>
      </c>
      <c r="P212" s="358">
        <v>6738</v>
      </c>
    </row>
    <row r="213" spans="1:16" ht="27.6" x14ac:dyDescent="0.3">
      <c r="A213" s="721"/>
      <c r="B213" s="333" t="s">
        <v>195</v>
      </c>
      <c r="C213" s="356">
        <v>32</v>
      </c>
      <c r="D213" s="165">
        <v>776</v>
      </c>
      <c r="E213" s="165">
        <v>1881</v>
      </c>
      <c r="F213" s="165">
        <v>2067</v>
      </c>
      <c r="G213" s="165">
        <v>2012</v>
      </c>
      <c r="H213" s="165">
        <v>1568</v>
      </c>
      <c r="I213" s="165">
        <v>1078</v>
      </c>
      <c r="J213" s="165">
        <v>655</v>
      </c>
      <c r="K213" s="165">
        <v>298</v>
      </c>
      <c r="L213" s="165">
        <v>112</v>
      </c>
      <c r="M213" s="165">
        <v>32</v>
      </c>
      <c r="N213" s="165">
        <v>15</v>
      </c>
      <c r="O213" s="357">
        <v>11565</v>
      </c>
      <c r="P213" s="358">
        <v>22091</v>
      </c>
    </row>
    <row r="214" spans="1:16" x14ac:dyDescent="0.25">
      <c r="A214" s="722" t="s">
        <v>206</v>
      </c>
      <c r="B214" s="723"/>
      <c r="C214" s="359">
        <f>SUM(C212:C213)</f>
        <v>45</v>
      </c>
      <c r="D214" s="167">
        <f t="shared" ref="D214:P214" si="21">SUM(D212:D213)</f>
        <v>998</v>
      </c>
      <c r="E214" s="167">
        <f t="shared" si="21"/>
        <v>2468</v>
      </c>
      <c r="F214" s="167">
        <f t="shared" si="21"/>
        <v>2779</v>
      </c>
      <c r="G214" s="167">
        <f t="shared" si="21"/>
        <v>2735</v>
      </c>
      <c r="H214" s="167">
        <f t="shared" si="21"/>
        <v>2166</v>
      </c>
      <c r="I214" s="167">
        <f t="shared" si="21"/>
        <v>1599</v>
      </c>
      <c r="J214" s="167">
        <f t="shared" si="21"/>
        <v>962</v>
      </c>
      <c r="K214" s="167">
        <f t="shared" si="21"/>
        <v>490</v>
      </c>
      <c r="L214" s="167">
        <f t="shared" si="21"/>
        <v>200</v>
      </c>
      <c r="M214" s="167">
        <f t="shared" si="21"/>
        <v>54</v>
      </c>
      <c r="N214" s="167">
        <f t="shared" si="21"/>
        <v>23</v>
      </c>
      <c r="O214" s="360">
        <f t="shared" si="21"/>
        <v>14310</v>
      </c>
      <c r="P214" s="361">
        <f t="shared" si="21"/>
        <v>28829</v>
      </c>
    </row>
    <row r="215" spans="1:16" ht="14.4" x14ac:dyDescent="0.3">
      <c r="A215" s="719" t="s">
        <v>207</v>
      </c>
      <c r="B215" s="328" t="s">
        <v>194</v>
      </c>
      <c r="C215" s="362"/>
      <c r="D215" s="165">
        <v>3</v>
      </c>
      <c r="E215" s="165">
        <v>6</v>
      </c>
      <c r="F215" s="165">
        <v>5</v>
      </c>
      <c r="G215" s="165">
        <v>7</v>
      </c>
      <c r="H215" s="165">
        <v>8</v>
      </c>
      <c r="I215" s="165">
        <v>5</v>
      </c>
      <c r="J215" s="165">
        <v>4</v>
      </c>
      <c r="K215" s="165">
        <v>2</v>
      </c>
      <c r="L215" s="363">
        <v>1</v>
      </c>
      <c r="M215" s="363"/>
      <c r="N215" s="363">
        <v>1</v>
      </c>
      <c r="O215" s="357">
        <v>37</v>
      </c>
      <c r="P215" s="358">
        <v>79</v>
      </c>
    </row>
    <row r="216" spans="1:16" ht="27.6" x14ac:dyDescent="0.3">
      <c r="A216" s="721"/>
      <c r="B216" s="333" t="s">
        <v>195</v>
      </c>
      <c r="C216" s="362"/>
      <c r="D216" s="165">
        <v>22</v>
      </c>
      <c r="E216" s="165">
        <v>19</v>
      </c>
      <c r="F216" s="165">
        <v>11</v>
      </c>
      <c r="G216" s="165">
        <v>11</v>
      </c>
      <c r="H216" s="165">
        <v>5</v>
      </c>
      <c r="I216" s="165">
        <v>7</v>
      </c>
      <c r="J216" s="165">
        <v>3</v>
      </c>
      <c r="K216" s="165">
        <v>5</v>
      </c>
      <c r="L216" s="363"/>
      <c r="M216" s="363">
        <v>1</v>
      </c>
      <c r="N216" s="363"/>
      <c r="O216" s="357">
        <v>127</v>
      </c>
      <c r="P216" s="358">
        <v>211</v>
      </c>
    </row>
    <row r="217" spans="1:16" x14ac:dyDescent="0.25">
      <c r="A217" s="722" t="s">
        <v>212</v>
      </c>
      <c r="B217" s="723"/>
      <c r="C217" s="365">
        <v>0</v>
      </c>
      <c r="D217" s="167">
        <f t="shared" ref="D217:P217" si="22">SUM(D215:D216)</f>
        <v>25</v>
      </c>
      <c r="E217" s="167">
        <f t="shared" si="22"/>
        <v>25</v>
      </c>
      <c r="F217" s="167">
        <f t="shared" si="22"/>
        <v>16</v>
      </c>
      <c r="G217" s="167">
        <f t="shared" si="22"/>
        <v>18</v>
      </c>
      <c r="H217" s="167">
        <f t="shared" si="22"/>
        <v>13</v>
      </c>
      <c r="I217" s="167">
        <f t="shared" si="22"/>
        <v>12</v>
      </c>
      <c r="J217" s="167">
        <f t="shared" si="22"/>
        <v>7</v>
      </c>
      <c r="K217" s="167">
        <f t="shared" si="22"/>
        <v>7</v>
      </c>
      <c r="L217" s="366">
        <f t="shared" si="22"/>
        <v>1</v>
      </c>
      <c r="M217" s="366">
        <v>0</v>
      </c>
      <c r="N217" s="366">
        <v>0</v>
      </c>
      <c r="O217" s="360">
        <f t="shared" si="22"/>
        <v>164</v>
      </c>
      <c r="P217" s="361">
        <f t="shared" si="22"/>
        <v>290</v>
      </c>
    </row>
    <row r="218" spans="1:16" ht="15" customHeight="1" x14ac:dyDescent="0.3">
      <c r="A218" s="719" t="s">
        <v>213</v>
      </c>
      <c r="B218" s="328" t="s">
        <v>194</v>
      </c>
      <c r="C218" s="362">
        <v>1</v>
      </c>
      <c r="D218" s="165">
        <v>6</v>
      </c>
      <c r="E218" s="165">
        <v>8</v>
      </c>
      <c r="F218" s="165">
        <v>7</v>
      </c>
      <c r="G218" s="165">
        <v>8</v>
      </c>
      <c r="H218" s="165">
        <v>5</v>
      </c>
      <c r="I218" s="165">
        <v>11</v>
      </c>
      <c r="J218" s="165">
        <v>15</v>
      </c>
      <c r="K218" s="165">
        <v>11</v>
      </c>
      <c r="L218" s="165">
        <v>3</v>
      </c>
      <c r="M218" s="165">
        <v>6</v>
      </c>
      <c r="N218" s="165"/>
      <c r="O218" s="357">
        <v>50</v>
      </c>
      <c r="P218" s="358">
        <v>131</v>
      </c>
    </row>
    <row r="219" spans="1:16" ht="27.6" x14ac:dyDescent="0.3">
      <c r="A219" s="721"/>
      <c r="B219" s="333" t="s">
        <v>195</v>
      </c>
      <c r="C219" s="362">
        <v>1</v>
      </c>
      <c r="D219" s="165">
        <v>14</v>
      </c>
      <c r="E219" s="165">
        <v>26</v>
      </c>
      <c r="F219" s="165">
        <v>17</v>
      </c>
      <c r="G219" s="165">
        <v>22</v>
      </c>
      <c r="H219" s="165">
        <v>25</v>
      </c>
      <c r="I219" s="165">
        <v>32</v>
      </c>
      <c r="J219" s="165">
        <v>28</v>
      </c>
      <c r="K219" s="165">
        <v>17</v>
      </c>
      <c r="L219" s="165">
        <v>16</v>
      </c>
      <c r="M219" s="165">
        <v>6</v>
      </c>
      <c r="N219" s="165">
        <v>7</v>
      </c>
      <c r="O219" s="357">
        <v>289</v>
      </c>
      <c r="P219" s="358">
        <v>500</v>
      </c>
    </row>
    <row r="220" spans="1:16" x14ac:dyDescent="0.25">
      <c r="A220" s="722" t="s">
        <v>218</v>
      </c>
      <c r="B220" s="723"/>
      <c r="C220" s="365">
        <v>0</v>
      </c>
      <c r="D220" s="167">
        <f t="shared" ref="D220:P220" si="23">SUM(D218:D219)</f>
        <v>20</v>
      </c>
      <c r="E220" s="167">
        <f t="shared" si="23"/>
        <v>34</v>
      </c>
      <c r="F220" s="167">
        <f t="shared" si="23"/>
        <v>24</v>
      </c>
      <c r="G220" s="167">
        <f t="shared" si="23"/>
        <v>30</v>
      </c>
      <c r="H220" s="167">
        <f t="shared" si="23"/>
        <v>30</v>
      </c>
      <c r="I220" s="167">
        <f t="shared" si="23"/>
        <v>43</v>
      </c>
      <c r="J220" s="167">
        <f t="shared" si="23"/>
        <v>43</v>
      </c>
      <c r="K220" s="167">
        <f t="shared" si="23"/>
        <v>28</v>
      </c>
      <c r="L220" s="167">
        <f t="shared" si="23"/>
        <v>19</v>
      </c>
      <c r="M220" s="167">
        <f t="shared" si="23"/>
        <v>12</v>
      </c>
      <c r="N220" s="167">
        <f t="shared" si="23"/>
        <v>7</v>
      </c>
      <c r="O220" s="360">
        <f t="shared" si="23"/>
        <v>339</v>
      </c>
      <c r="P220" s="361">
        <f t="shared" si="23"/>
        <v>631</v>
      </c>
    </row>
    <row r="221" spans="1:16" ht="15" customHeight="1" x14ac:dyDescent="0.3">
      <c r="A221" s="719" t="s">
        <v>219</v>
      </c>
      <c r="B221" s="328" t="s">
        <v>194</v>
      </c>
      <c r="C221" s="362"/>
      <c r="D221" s="165">
        <v>6</v>
      </c>
      <c r="E221" s="165">
        <v>8</v>
      </c>
      <c r="F221" s="363">
        <v>2</v>
      </c>
      <c r="G221" s="165">
        <v>3</v>
      </c>
      <c r="H221" s="363"/>
      <c r="I221" s="363"/>
      <c r="J221" s="363"/>
      <c r="K221" s="363"/>
      <c r="L221" s="363"/>
      <c r="M221" s="363"/>
      <c r="N221" s="363"/>
      <c r="O221" s="357">
        <v>11</v>
      </c>
      <c r="P221" s="358">
        <v>30</v>
      </c>
    </row>
    <row r="222" spans="1:16" ht="27.6" x14ac:dyDescent="0.3">
      <c r="A222" s="721"/>
      <c r="B222" s="333" t="s">
        <v>195</v>
      </c>
      <c r="C222" s="362"/>
      <c r="D222" s="165">
        <v>8</v>
      </c>
      <c r="E222" s="165">
        <v>8</v>
      </c>
      <c r="F222" s="165">
        <v>5</v>
      </c>
      <c r="G222" s="165">
        <v>3</v>
      </c>
      <c r="H222" s="165"/>
      <c r="I222" s="363"/>
      <c r="J222" s="363"/>
      <c r="K222" s="363"/>
      <c r="L222" s="363"/>
      <c r="M222" s="363"/>
      <c r="N222" s="363"/>
      <c r="O222" s="357">
        <v>53</v>
      </c>
      <c r="P222" s="358">
        <v>77</v>
      </c>
    </row>
    <row r="223" spans="1:16" x14ac:dyDescent="0.25">
      <c r="A223" s="722" t="s">
        <v>223</v>
      </c>
      <c r="B223" s="723"/>
      <c r="C223" s="365">
        <v>0</v>
      </c>
      <c r="D223" s="167">
        <f t="shared" ref="D223:P223" si="24">SUM(D221:D222)</f>
        <v>14</v>
      </c>
      <c r="E223" s="167">
        <f t="shared" si="24"/>
        <v>16</v>
      </c>
      <c r="F223" s="167">
        <f t="shared" si="24"/>
        <v>7</v>
      </c>
      <c r="G223" s="167">
        <f t="shared" si="24"/>
        <v>6</v>
      </c>
      <c r="H223" s="167">
        <f t="shared" si="24"/>
        <v>0</v>
      </c>
      <c r="I223" s="366">
        <f t="shared" si="24"/>
        <v>0</v>
      </c>
      <c r="J223" s="366">
        <v>0</v>
      </c>
      <c r="K223" s="366">
        <v>0</v>
      </c>
      <c r="L223" s="366">
        <v>0</v>
      </c>
      <c r="M223" s="366">
        <v>0</v>
      </c>
      <c r="N223" s="366">
        <v>0</v>
      </c>
      <c r="O223" s="360">
        <f t="shared" si="24"/>
        <v>64</v>
      </c>
      <c r="P223" s="361">
        <f t="shared" si="24"/>
        <v>107</v>
      </c>
    </row>
    <row r="224" spans="1:16" ht="15" customHeight="1" x14ac:dyDescent="0.3">
      <c r="A224" s="719" t="s">
        <v>224</v>
      </c>
      <c r="B224" s="328" t="s">
        <v>194</v>
      </c>
      <c r="C224" s="362">
        <v>1</v>
      </c>
      <c r="D224" s="363"/>
      <c r="E224" s="363"/>
      <c r="F224" s="363"/>
      <c r="G224" s="363"/>
      <c r="H224" s="363"/>
      <c r="I224" s="363"/>
      <c r="J224" s="363"/>
      <c r="K224" s="363">
        <v>1</v>
      </c>
      <c r="L224" s="363"/>
      <c r="M224" s="363"/>
      <c r="N224" s="363"/>
      <c r="O224" s="363">
        <v>2</v>
      </c>
      <c r="P224" s="398">
        <v>4</v>
      </c>
    </row>
    <row r="225" spans="1:16" ht="27.6" x14ac:dyDescent="0.3">
      <c r="A225" s="721"/>
      <c r="B225" s="333" t="s">
        <v>195</v>
      </c>
      <c r="C225" s="362"/>
      <c r="D225" s="363"/>
      <c r="E225" s="165"/>
      <c r="F225" s="363"/>
      <c r="G225" s="363"/>
      <c r="H225" s="363"/>
      <c r="I225" s="363">
        <v>1</v>
      </c>
      <c r="J225" s="363"/>
      <c r="K225" s="165">
        <v>1</v>
      </c>
      <c r="L225" s="363"/>
      <c r="M225" s="363"/>
      <c r="N225" s="363"/>
      <c r="O225" s="357">
        <v>7</v>
      </c>
      <c r="P225" s="358">
        <v>9</v>
      </c>
    </row>
    <row r="226" spans="1:16" x14ac:dyDescent="0.25">
      <c r="A226" s="722" t="s">
        <v>226</v>
      </c>
      <c r="B226" s="723"/>
      <c r="C226" s="365">
        <v>0</v>
      </c>
      <c r="D226" s="366">
        <v>0</v>
      </c>
      <c r="E226" s="167">
        <f t="shared" ref="E226:P226" si="25">SUM(E224:E225)</f>
        <v>0</v>
      </c>
      <c r="F226" s="366">
        <v>0</v>
      </c>
      <c r="G226" s="366">
        <v>0</v>
      </c>
      <c r="H226" s="366">
        <v>0</v>
      </c>
      <c r="I226" s="366">
        <v>0</v>
      </c>
      <c r="J226" s="366">
        <v>0</v>
      </c>
      <c r="K226" s="167">
        <f t="shared" si="25"/>
        <v>2</v>
      </c>
      <c r="L226" s="366">
        <v>0</v>
      </c>
      <c r="M226" s="366">
        <v>0</v>
      </c>
      <c r="N226" s="366">
        <v>0</v>
      </c>
      <c r="O226" s="360">
        <f t="shared" si="25"/>
        <v>9</v>
      </c>
      <c r="P226" s="361">
        <f t="shared" si="25"/>
        <v>13</v>
      </c>
    </row>
    <row r="227" spans="1:16" ht="15" customHeight="1" x14ac:dyDescent="0.3">
      <c r="A227" s="719" t="s">
        <v>227</v>
      </c>
      <c r="B227" s="328" t="s">
        <v>194</v>
      </c>
      <c r="C227" s="356">
        <v>79</v>
      </c>
      <c r="D227" s="165">
        <v>1017</v>
      </c>
      <c r="E227" s="165">
        <v>646</v>
      </c>
      <c r="F227" s="165">
        <v>315</v>
      </c>
      <c r="G227" s="165">
        <v>202</v>
      </c>
      <c r="H227" s="165">
        <v>110</v>
      </c>
      <c r="I227" s="165">
        <v>78</v>
      </c>
      <c r="J227" s="165">
        <v>52</v>
      </c>
      <c r="K227" s="165">
        <v>45</v>
      </c>
      <c r="L227" s="165">
        <v>15</v>
      </c>
      <c r="M227" s="165">
        <v>7</v>
      </c>
      <c r="N227" s="165">
        <v>3</v>
      </c>
      <c r="O227" s="357">
        <v>1745</v>
      </c>
      <c r="P227" s="358">
        <v>4314</v>
      </c>
    </row>
    <row r="228" spans="1:16" ht="27.6" x14ac:dyDescent="0.3">
      <c r="A228" s="721"/>
      <c r="B228" s="333" t="s">
        <v>195</v>
      </c>
      <c r="C228" s="356">
        <v>140</v>
      </c>
      <c r="D228" s="165">
        <v>1701</v>
      </c>
      <c r="E228" s="165">
        <v>974</v>
      </c>
      <c r="F228" s="165">
        <v>524</v>
      </c>
      <c r="G228" s="165">
        <v>307</v>
      </c>
      <c r="H228" s="165">
        <v>229</v>
      </c>
      <c r="I228" s="165">
        <v>152</v>
      </c>
      <c r="J228" s="165">
        <v>90</v>
      </c>
      <c r="K228" s="165">
        <v>41</v>
      </c>
      <c r="L228" s="165">
        <v>10</v>
      </c>
      <c r="M228" s="165">
        <v>6</v>
      </c>
      <c r="N228" s="165">
        <v>4</v>
      </c>
      <c r="O228" s="357">
        <v>5718</v>
      </c>
      <c r="P228" s="358">
        <v>9896</v>
      </c>
    </row>
    <row r="229" spans="1:16" x14ac:dyDescent="0.25">
      <c r="A229" s="722" t="s">
        <v>229</v>
      </c>
      <c r="B229" s="723"/>
      <c r="C229" s="365">
        <f>SUM(C227:C228)</f>
        <v>219</v>
      </c>
      <c r="D229" s="366">
        <f t="shared" ref="D229:P229" si="26">SUM(D227:D228)</f>
        <v>2718</v>
      </c>
      <c r="E229" s="167">
        <f t="shared" si="26"/>
        <v>1620</v>
      </c>
      <c r="F229" s="366">
        <f t="shared" si="26"/>
        <v>839</v>
      </c>
      <c r="G229" s="366">
        <f t="shared" si="26"/>
        <v>509</v>
      </c>
      <c r="H229" s="366">
        <f t="shared" si="26"/>
        <v>339</v>
      </c>
      <c r="I229" s="366">
        <f t="shared" si="26"/>
        <v>230</v>
      </c>
      <c r="J229" s="366">
        <f t="shared" si="26"/>
        <v>142</v>
      </c>
      <c r="K229" s="167">
        <f t="shared" si="26"/>
        <v>86</v>
      </c>
      <c r="L229" s="366">
        <f t="shared" si="26"/>
        <v>25</v>
      </c>
      <c r="M229" s="366">
        <f t="shared" si="26"/>
        <v>13</v>
      </c>
      <c r="N229" s="366">
        <f t="shared" si="26"/>
        <v>7</v>
      </c>
      <c r="O229" s="360">
        <f t="shared" si="26"/>
        <v>7463</v>
      </c>
      <c r="P229" s="361">
        <f t="shared" si="26"/>
        <v>14210</v>
      </c>
    </row>
    <row r="230" spans="1:16" ht="15" customHeight="1" x14ac:dyDescent="0.3">
      <c r="A230" s="719" t="s">
        <v>230</v>
      </c>
      <c r="B230" s="328" t="s">
        <v>194</v>
      </c>
      <c r="C230" s="356"/>
      <c r="D230" s="165">
        <v>1</v>
      </c>
      <c r="E230" s="165">
        <v>7</v>
      </c>
      <c r="F230" s="165">
        <v>6</v>
      </c>
      <c r="G230" s="165">
        <v>8</v>
      </c>
      <c r="H230" s="165">
        <v>4</v>
      </c>
      <c r="I230" s="165">
        <v>2</v>
      </c>
      <c r="J230" s="165">
        <v>3</v>
      </c>
      <c r="K230" s="165">
        <v>2</v>
      </c>
      <c r="L230" s="363">
        <v>1</v>
      </c>
      <c r="M230" s="165"/>
      <c r="N230" s="165">
        <v>1</v>
      </c>
      <c r="O230" s="357">
        <v>213</v>
      </c>
      <c r="P230" s="358">
        <v>248</v>
      </c>
    </row>
    <row r="231" spans="1:16" ht="27.6" x14ac:dyDescent="0.3">
      <c r="A231" s="721"/>
      <c r="B231" s="333" t="s">
        <v>195</v>
      </c>
      <c r="C231" s="356"/>
      <c r="D231" s="165">
        <v>8</v>
      </c>
      <c r="E231" s="165">
        <v>3</v>
      </c>
      <c r="F231" s="165">
        <v>9</v>
      </c>
      <c r="G231" s="165">
        <v>5</v>
      </c>
      <c r="H231" s="165">
        <v>7</v>
      </c>
      <c r="I231" s="165">
        <v>8</v>
      </c>
      <c r="J231" s="165">
        <v>9</v>
      </c>
      <c r="K231" s="165">
        <v>9</v>
      </c>
      <c r="L231" s="165">
        <v>1</v>
      </c>
      <c r="M231" s="165">
        <v>4</v>
      </c>
      <c r="N231" s="165">
        <v>3</v>
      </c>
      <c r="O231" s="357">
        <v>409</v>
      </c>
      <c r="P231" s="358">
        <v>475</v>
      </c>
    </row>
    <row r="232" spans="1:16" ht="14.4" thickBot="1" x14ac:dyDescent="0.3">
      <c r="A232" s="731" t="s">
        <v>232</v>
      </c>
      <c r="B232" s="732"/>
      <c r="C232" s="368">
        <f t="shared" ref="C232:P232" si="27">SUM(C230:C231)</f>
        <v>0</v>
      </c>
      <c r="D232" s="368">
        <f t="shared" si="27"/>
        <v>9</v>
      </c>
      <c r="E232" s="368">
        <f t="shared" si="27"/>
        <v>10</v>
      </c>
      <c r="F232" s="368">
        <f t="shared" si="27"/>
        <v>15</v>
      </c>
      <c r="G232" s="368">
        <f t="shared" si="27"/>
        <v>13</v>
      </c>
      <c r="H232" s="368">
        <f t="shared" si="27"/>
        <v>11</v>
      </c>
      <c r="I232" s="368">
        <f t="shared" si="27"/>
        <v>10</v>
      </c>
      <c r="J232" s="368">
        <f t="shared" si="27"/>
        <v>12</v>
      </c>
      <c r="K232" s="368">
        <f t="shared" si="27"/>
        <v>11</v>
      </c>
      <c r="L232" s="368">
        <f t="shared" si="27"/>
        <v>2</v>
      </c>
      <c r="M232" s="368">
        <f t="shared" si="27"/>
        <v>4</v>
      </c>
      <c r="N232" s="368">
        <f t="shared" si="27"/>
        <v>4</v>
      </c>
      <c r="O232" s="369">
        <f t="shared" si="27"/>
        <v>622</v>
      </c>
      <c r="P232" s="370">
        <f t="shared" si="27"/>
        <v>723</v>
      </c>
    </row>
    <row r="233" spans="1:16" ht="15" thickTop="1" thickBot="1" x14ac:dyDescent="0.3">
      <c r="A233" s="726" t="s">
        <v>253</v>
      </c>
      <c r="B233" s="727"/>
      <c r="C233" s="371">
        <f>C209+C212+C215+C218+C221+C224+C227+C230</f>
        <v>107</v>
      </c>
      <c r="D233" s="371">
        <f t="shared" ref="D233:P234" si="28">D209+D212+D215+D218+D221+D224+D227+D230</f>
        <v>1523</v>
      </c>
      <c r="E233" s="371">
        <f t="shared" si="28"/>
        <v>1806</v>
      </c>
      <c r="F233" s="371">
        <f t="shared" si="28"/>
        <v>1467</v>
      </c>
      <c r="G233" s="371">
        <f t="shared" si="28"/>
        <v>1276</v>
      </c>
      <c r="H233" s="371">
        <f t="shared" si="28"/>
        <v>968</v>
      </c>
      <c r="I233" s="371">
        <f t="shared" si="28"/>
        <v>786</v>
      </c>
      <c r="J233" s="371">
        <f t="shared" si="28"/>
        <v>505</v>
      </c>
      <c r="K233" s="371">
        <f t="shared" si="28"/>
        <v>332</v>
      </c>
      <c r="L233" s="371">
        <f t="shared" si="28"/>
        <v>142</v>
      </c>
      <c r="M233" s="371">
        <f t="shared" si="28"/>
        <v>47</v>
      </c>
      <c r="N233" s="371">
        <f t="shared" si="28"/>
        <v>20</v>
      </c>
      <c r="O233" s="371">
        <f t="shared" si="28"/>
        <v>6674</v>
      </c>
      <c r="P233" s="374">
        <f t="shared" si="28"/>
        <v>15653</v>
      </c>
    </row>
    <row r="234" spans="1:16" ht="15" thickTop="1" thickBot="1" x14ac:dyDescent="0.3">
      <c r="A234" s="750" t="s">
        <v>195</v>
      </c>
      <c r="B234" s="751"/>
      <c r="C234" s="371">
        <f>C210+C213+C216+C219+C222+C225+C228+C231</f>
        <v>269</v>
      </c>
      <c r="D234" s="371">
        <f t="shared" si="28"/>
        <v>6120</v>
      </c>
      <c r="E234" s="371">
        <f t="shared" si="28"/>
        <v>12335</v>
      </c>
      <c r="F234" s="371">
        <f t="shared" si="28"/>
        <v>9667</v>
      </c>
      <c r="G234" s="371">
        <f t="shared" si="28"/>
        <v>6707</v>
      </c>
      <c r="H234" s="371">
        <f t="shared" si="28"/>
        <v>4322</v>
      </c>
      <c r="I234" s="371">
        <f t="shared" si="28"/>
        <v>2831</v>
      </c>
      <c r="J234" s="371">
        <f t="shared" si="28"/>
        <v>1590</v>
      </c>
      <c r="K234" s="371">
        <f t="shared" si="28"/>
        <v>762</v>
      </c>
      <c r="L234" s="371">
        <f t="shared" si="28"/>
        <v>258</v>
      </c>
      <c r="M234" s="371">
        <f t="shared" si="28"/>
        <v>93</v>
      </c>
      <c r="N234" s="371">
        <f t="shared" si="28"/>
        <v>57</v>
      </c>
      <c r="O234" s="371">
        <f t="shared" si="28"/>
        <v>63207</v>
      </c>
      <c r="P234" s="377">
        <f t="shared" si="28"/>
        <v>108218</v>
      </c>
    </row>
    <row r="235" spans="1:16" ht="15" thickTop="1" thickBot="1" x14ac:dyDescent="0.3">
      <c r="A235" s="750" t="s">
        <v>103</v>
      </c>
      <c r="B235" s="751"/>
      <c r="C235" s="375">
        <f>SUM(C233:C234)</f>
        <v>376</v>
      </c>
      <c r="D235" s="179">
        <f t="shared" ref="D235:P235" si="29">SUM(D233:D234)</f>
        <v>7643</v>
      </c>
      <c r="E235" s="179">
        <f t="shared" si="29"/>
        <v>14141</v>
      </c>
      <c r="F235" s="179">
        <f t="shared" si="29"/>
        <v>11134</v>
      </c>
      <c r="G235" s="179">
        <f t="shared" si="29"/>
        <v>7983</v>
      </c>
      <c r="H235" s="179">
        <f t="shared" si="29"/>
        <v>5290</v>
      </c>
      <c r="I235" s="179">
        <f t="shared" si="29"/>
        <v>3617</v>
      </c>
      <c r="J235" s="179">
        <f t="shared" si="29"/>
        <v>2095</v>
      </c>
      <c r="K235" s="179">
        <f t="shared" si="29"/>
        <v>1094</v>
      </c>
      <c r="L235" s="179">
        <f t="shared" si="29"/>
        <v>400</v>
      </c>
      <c r="M235" s="179">
        <f t="shared" si="29"/>
        <v>140</v>
      </c>
      <c r="N235" s="179">
        <f t="shared" si="29"/>
        <v>77</v>
      </c>
      <c r="O235" s="376">
        <f t="shared" si="29"/>
        <v>69881</v>
      </c>
      <c r="P235" s="377">
        <f t="shared" si="29"/>
        <v>123871</v>
      </c>
    </row>
    <row r="236" spans="1:16" ht="14.4" thickTop="1" x14ac:dyDescent="0.25"/>
    <row r="237" spans="1:16" s="9" customFormat="1" x14ac:dyDescent="0.25">
      <c r="A237" s="238" t="s">
        <v>270</v>
      </c>
    </row>
    <row r="238" spans="1:16" ht="14.4" thickBot="1" x14ac:dyDescent="0.3"/>
    <row r="239" spans="1:16" ht="166.8" thickTop="1" thickBot="1" x14ac:dyDescent="0.3">
      <c r="A239" s="127" t="s">
        <v>267</v>
      </c>
      <c r="B239" s="160" t="s">
        <v>193</v>
      </c>
      <c r="C239" s="127" t="s">
        <v>271</v>
      </c>
      <c r="D239" s="127" t="s">
        <v>272</v>
      </c>
      <c r="E239" s="127" t="s">
        <v>273</v>
      </c>
      <c r="F239" s="127" t="s">
        <v>274</v>
      </c>
      <c r="G239" s="127" t="s">
        <v>275</v>
      </c>
      <c r="H239" s="127" t="s">
        <v>276</v>
      </c>
      <c r="I239" s="127" t="s">
        <v>277</v>
      </c>
      <c r="J239" s="127" t="s">
        <v>278</v>
      </c>
      <c r="K239" s="127" t="s">
        <v>279</v>
      </c>
      <c r="M239" s="459"/>
      <c r="N239" s="9"/>
    </row>
    <row r="240" spans="1:16" ht="15.6" thickTop="1" thickBot="1" x14ac:dyDescent="0.35">
      <c r="A240" s="742" t="s">
        <v>197</v>
      </c>
      <c r="B240" s="161" t="s">
        <v>198</v>
      </c>
      <c r="C240" s="183">
        <v>45.067028842873299</v>
      </c>
      <c r="D240" s="183">
        <v>10.3209982691102</v>
      </c>
      <c r="E240" s="184">
        <v>76206</v>
      </c>
      <c r="F240" s="185">
        <v>21.386550401753102</v>
      </c>
      <c r="G240" s="185">
        <v>6.5316009180712502</v>
      </c>
      <c r="H240" s="184">
        <v>76206</v>
      </c>
      <c r="I240" s="185">
        <v>23.636428658388098</v>
      </c>
      <c r="J240" s="185">
        <v>11.183203330115299</v>
      </c>
      <c r="K240" s="186">
        <v>76206</v>
      </c>
    </row>
    <row r="241" spans="1:11" ht="28.2" thickBot="1" x14ac:dyDescent="0.35">
      <c r="A241" s="753"/>
      <c r="B241" s="164" t="s">
        <v>199</v>
      </c>
      <c r="C241" s="183">
        <v>45.029504741833499</v>
      </c>
      <c r="D241" s="183">
        <v>10.0567573828873</v>
      </c>
      <c r="E241" s="184">
        <v>949</v>
      </c>
      <c r="F241" s="185">
        <v>29.757162346521099</v>
      </c>
      <c r="G241" s="185">
        <v>10.5271425721578</v>
      </c>
      <c r="H241" s="184">
        <v>949</v>
      </c>
      <c r="I241" s="185">
        <v>15.2537517053206</v>
      </c>
      <c r="J241" s="185">
        <v>10.0556377210258</v>
      </c>
      <c r="K241" s="186">
        <v>949</v>
      </c>
    </row>
    <row r="242" spans="1:11" ht="28.2" thickTop="1" x14ac:dyDescent="0.3">
      <c r="A242" s="753"/>
      <c r="B242" s="164" t="s">
        <v>200</v>
      </c>
      <c r="C242" s="183">
        <v>45.445901639344299</v>
      </c>
      <c r="D242" s="183">
        <v>10.335388455678199</v>
      </c>
      <c r="E242" s="184">
        <v>305</v>
      </c>
      <c r="F242" s="185">
        <v>34.728346456692897</v>
      </c>
      <c r="G242" s="185">
        <v>10.376367171315801</v>
      </c>
      <c r="H242" s="184">
        <v>305</v>
      </c>
      <c r="I242" s="185">
        <v>10.3582677165354</v>
      </c>
      <c r="J242" s="185">
        <v>8.3231183437229603</v>
      </c>
      <c r="K242" s="186">
        <v>305</v>
      </c>
    </row>
    <row r="243" spans="1:11" ht="28.2" thickBot="1" x14ac:dyDescent="0.35">
      <c r="A243" s="753"/>
      <c r="B243" s="164" t="s">
        <v>412</v>
      </c>
      <c r="C243" s="183">
        <v>39.8333333333333</v>
      </c>
      <c r="D243" s="183">
        <v>7.1110243050257296</v>
      </c>
      <c r="E243" s="184">
        <v>6</v>
      </c>
      <c r="F243" s="185">
        <v>32.5</v>
      </c>
      <c r="G243" s="185">
        <v>12.0124934963562</v>
      </c>
      <c r="H243" s="184">
        <v>6</v>
      </c>
      <c r="I243" s="185">
        <v>7.3333333333333304</v>
      </c>
      <c r="J243" s="185">
        <v>10.2502032500174</v>
      </c>
      <c r="K243" s="186">
        <v>6</v>
      </c>
    </row>
    <row r="244" spans="1:11" ht="15" thickBot="1" x14ac:dyDescent="0.35">
      <c r="A244" s="753"/>
      <c r="B244" s="164" t="s">
        <v>201</v>
      </c>
      <c r="C244" s="183">
        <v>43.637952559300899</v>
      </c>
      <c r="D244" s="183">
        <v>10.980762591269199</v>
      </c>
      <c r="E244" s="184">
        <v>1602</v>
      </c>
      <c r="F244" s="185">
        <v>29.980538922155699</v>
      </c>
      <c r="G244" s="185">
        <v>12.017138012084301</v>
      </c>
      <c r="H244" s="184">
        <v>1602</v>
      </c>
      <c r="I244" s="185">
        <v>13.1976047904192</v>
      </c>
      <c r="J244" s="185">
        <v>10.535825536085801</v>
      </c>
      <c r="K244" s="186">
        <v>1602</v>
      </c>
    </row>
    <row r="245" spans="1:11" ht="14.4" thickBot="1" x14ac:dyDescent="0.3">
      <c r="A245" s="743" t="s">
        <v>202</v>
      </c>
      <c r="B245" s="744"/>
      <c r="C245" s="187">
        <v>45.038688217736599</v>
      </c>
      <c r="D245" s="187">
        <v>10.333366439454201</v>
      </c>
      <c r="E245" s="188">
        <v>79068</v>
      </c>
      <c r="F245" s="189">
        <v>21.696256668773199</v>
      </c>
      <c r="G245" s="189">
        <v>6.9586431951372401</v>
      </c>
      <c r="H245" s="188">
        <v>79068</v>
      </c>
      <c r="I245" s="189">
        <v>23.290148586881401</v>
      </c>
      <c r="J245" s="189">
        <v>11.3036556953126</v>
      </c>
      <c r="K245" s="190">
        <v>79068</v>
      </c>
    </row>
    <row r="246" spans="1:11" ht="28.2" thickBot="1" x14ac:dyDescent="0.35">
      <c r="A246" s="745" t="s">
        <v>203</v>
      </c>
      <c r="B246" s="164" t="s">
        <v>204</v>
      </c>
      <c r="C246" s="183">
        <v>38.920977278643399</v>
      </c>
      <c r="D246" s="183">
        <v>9.8227259751372404</v>
      </c>
      <c r="E246" s="184">
        <v>26891</v>
      </c>
      <c r="F246" s="185">
        <v>22.440264923155301</v>
      </c>
      <c r="G246" s="185">
        <v>7.8938916215635802</v>
      </c>
      <c r="H246" s="184">
        <v>26891</v>
      </c>
      <c r="I246" s="185">
        <v>16.409654411140401</v>
      </c>
      <c r="J246" s="185">
        <v>9.61317435818588</v>
      </c>
      <c r="K246" s="186">
        <v>26891</v>
      </c>
    </row>
    <row r="247" spans="1:11" ht="15" thickBot="1" x14ac:dyDescent="0.35">
      <c r="A247" s="742"/>
      <c r="B247" s="164" t="s">
        <v>205</v>
      </c>
      <c r="C247" s="183">
        <v>35.5</v>
      </c>
      <c r="D247" s="183">
        <v>9.1950273872651103</v>
      </c>
      <c r="E247" s="184">
        <v>1938</v>
      </c>
      <c r="F247" s="185">
        <v>23.9123222748815</v>
      </c>
      <c r="G247" s="185">
        <v>8.7273467857420908</v>
      </c>
      <c r="H247" s="184">
        <v>1938</v>
      </c>
      <c r="I247" s="185">
        <v>11.4117298578199</v>
      </c>
      <c r="J247" s="185">
        <v>8.4492574374385505</v>
      </c>
      <c r="K247" s="186">
        <v>1938</v>
      </c>
    </row>
    <row r="248" spans="1:11" ht="14.4" thickBot="1" x14ac:dyDescent="0.3">
      <c r="A248" s="743" t="s">
        <v>206</v>
      </c>
      <c r="B248" s="744"/>
      <c r="C248" s="187">
        <v>38.691005584654299</v>
      </c>
      <c r="D248" s="187">
        <v>9.8190819668920692</v>
      </c>
      <c r="E248" s="188">
        <v>28829</v>
      </c>
      <c r="F248" s="189">
        <v>22.538705332382499</v>
      </c>
      <c r="G248" s="189">
        <v>7.9606632748391899</v>
      </c>
      <c r="H248" s="188">
        <v>28829</v>
      </c>
      <c r="I248" s="189">
        <v>16.075429839157</v>
      </c>
      <c r="J248" s="189">
        <v>9.6209743025792296</v>
      </c>
      <c r="K248" s="190">
        <v>28829</v>
      </c>
    </row>
    <row r="249" spans="1:11" ht="15" thickBot="1" x14ac:dyDescent="0.35">
      <c r="A249" s="745" t="s">
        <v>207</v>
      </c>
      <c r="B249" s="164" t="s">
        <v>208</v>
      </c>
      <c r="C249" s="183">
        <v>35.754385964912302</v>
      </c>
      <c r="D249" s="183">
        <v>11.6721902332366</v>
      </c>
      <c r="E249" s="184">
        <v>114</v>
      </c>
      <c r="F249" s="185">
        <v>22.970588235294102</v>
      </c>
      <c r="G249" s="185">
        <v>9.0372780033569402</v>
      </c>
      <c r="H249" s="184">
        <v>114</v>
      </c>
      <c r="I249" s="185">
        <v>13.421568627451</v>
      </c>
      <c r="J249" s="185">
        <v>11.1029710362532</v>
      </c>
      <c r="K249" s="186">
        <v>114</v>
      </c>
    </row>
    <row r="250" spans="1:11" ht="28.2" thickBot="1" x14ac:dyDescent="0.35">
      <c r="A250" s="741"/>
      <c r="B250" s="164" t="s">
        <v>209</v>
      </c>
      <c r="C250" s="183">
        <v>35.027027027027003</v>
      </c>
      <c r="D250" s="183">
        <v>8.8427198131397198</v>
      </c>
      <c r="E250" s="184">
        <v>37</v>
      </c>
      <c r="F250" s="185">
        <v>23.0285714285714</v>
      </c>
      <c r="G250" s="185">
        <v>8.3401428760709706</v>
      </c>
      <c r="H250" s="184">
        <v>37</v>
      </c>
      <c r="I250" s="185">
        <v>12.0857142857143</v>
      </c>
      <c r="J250" s="185">
        <v>8.8429813596846998</v>
      </c>
      <c r="K250" s="186">
        <v>37</v>
      </c>
    </row>
    <row r="251" spans="1:11" ht="28.2" thickBot="1" x14ac:dyDescent="0.35">
      <c r="A251" s="741"/>
      <c r="B251" s="164" t="s">
        <v>210</v>
      </c>
      <c r="C251" s="183">
        <v>35.5520833333333</v>
      </c>
      <c r="D251" s="183">
        <v>9.6068723117378401</v>
      </c>
      <c r="E251" s="184">
        <v>96</v>
      </c>
      <c r="F251" s="185">
        <v>18.578313253011999</v>
      </c>
      <c r="G251" s="185">
        <v>5.8645701024066303</v>
      </c>
      <c r="H251" s="184">
        <v>96</v>
      </c>
      <c r="I251" s="185">
        <v>16.7590361445783</v>
      </c>
      <c r="J251" s="185">
        <v>10.181990750585999</v>
      </c>
      <c r="K251" s="186">
        <v>96</v>
      </c>
    </row>
    <row r="252" spans="1:11" ht="28.2" thickBot="1" x14ac:dyDescent="0.35">
      <c r="A252" s="741"/>
      <c r="B252" s="333" t="s">
        <v>452</v>
      </c>
      <c r="C252" s="183">
        <v>25.6666666666667</v>
      </c>
      <c r="D252" s="183">
        <v>4.5092497528228899</v>
      </c>
      <c r="E252" s="184">
        <v>3</v>
      </c>
      <c r="F252" s="185">
        <v>19.6666666666667</v>
      </c>
      <c r="G252" s="185">
        <v>2.51661147842358</v>
      </c>
      <c r="H252" s="184">
        <v>3</v>
      </c>
      <c r="I252" s="185">
        <v>6</v>
      </c>
      <c r="J252" s="185">
        <v>6.2449979983984001</v>
      </c>
      <c r="K252" s="186">
        <v>3</v>
      </c>
    </row>
    <row r="253" spans="1:11" ht="28.2" thickBot="1" x14ac:dyDescent="0.35">
      <c r="A253" s="742"/>
      <c r="B253" s="164" t="s">
        <v>211</v>
      </c>
      <c r="C253" s="183">
        <v>38.524999999999999</v>
      </c>
      <c r="D253" s="183">
        <v>12.188661187286399</v>
      </c>
      <c r="E253" s="184">
        <v>40</v>
      </c>
      <c r="F253" s="185">
        <v>26.363636363636399</v>
      </c>
      <c r="G253" s="185">
        <v>13.0547361659911</v>
      </c>
      <c r="H253" s="184">
        <v>40</v>
      </c>
      <c r="I253" s="185">
        <v>11.424242424242401</v>
      </c>
      <c r="J253" s="185">
        <v>11.5705183090212</v>
      </c>
      <c r="K253" s="186">
        <v>40</v>
      </c>
    </row>
    <row r="254" spans="1:11" ht="14.4" thickBot="1" x14ac:dyDescent="0.3">
      <c r="A254" s="743" t="s">
        <v>212</v>
      </c>
      <c r="B254" s="744"/>
      <c r="C254" s="187">
        <v>35.872413793103497</v>
      </c>
      <c r="D254" s="187">
        <v>10.7575159708357</v>
      </c>
      <c r="E254" s="188">
        <v>290</v>
      </c>
      <c r="F254" s="189">
        <v>21.953125</v>
      </c>
      <c r="G254" s="189">
        <v>8.9987880447596797</v>
      </c>
      <c r="H254" s="188">
        <v>290</v>
      </c>
      <c r="I254" s="189">
        <v>13.9765625</v>
      </c>
      <c r="J254" s="189">
        <v>10.696867669611301</v>
      </c>
      <c r="K254" s="190">
        <v>290</v>
      </c>
    </row>
    <row r="255" spans="1:11" ht="28.2" thickBot="1" x14ac:dyDescent="0.35">
      <c r="A255" s="746" t="s">
        <v>213</v>
      </c>
      <c r="B255" s="164" t="s">
        <v>214</v>
      </c>
      <c r="C255" s="183">
        <v>48.112745098039198</v>
      </c>
      <c r="D255" s="183">
        <v>13.007085386812401</v>
      </c>
      <c r="E255" s="184">
        <v>204</v>
      </c>
      <c r="F255" s="185">
        <v>32.670050761421301</v>
      </c>
      <c r="G255" s="185">
        <v>13.2471701443797</v>
      </c>
      <c r="H255" s="184">
        <v>204</v>
      </c>
      <c r="I255" s="185">
        <v>15.4771573604061</v>
      </c>
      <c r="J255" s="185">
        <v>11.185620143765901</v>
      </c>
      <c r="K255" s="186">
        <v>204</v>
      </c>
    </row>
    <row r="256" spans="1:11" ht="42" thickBot="1" x14ac:dyDescent="0.35">
      <c r="A256" s="747"/>
      <c r="B256" s="164" t="s">
        <v>215</v>
      </c>
      <c r="C256" s="183">
        <v>47.200573065902603</v>
      </c>
      <c r="D256" s="183">
        <v>12.318563681083299</v>
      </c>
      <c r="E256" s="184">
        <v>349</v>
      </c>
      <c r="F256" s="185">
        <v>29.856060606060598</v>
      </c>
      <c r="G256" s="185">
        <v>12.504072386517301</v>
      </c>
      <c r="H256" s="184">
        <v>349</v>
      </c>
      <c r="I256" s="185">
        <v>17.026515151515198</v>
      </c>
      <c r="J256" s="185">
        <v>11.490252836344199</v>
      </c>
      <c r="K256" s="186">
        <v>349</v>
      </c>
    </row>
    <row r="257" spans="1:11" ht="15" thickBot="1" x14ac:dyDescent="0.35">
      <c r="A257" s="747"/>
      <c r="B257" s="164" t="s">
        <v>216</v>
      </c>
      <c r="C257" s="183">
        <v>45.125</v>
      </c>
      <c r="D257" s="183">
        <v>15.1321559223114</v>
      </c>
      <c r="E257" s="184">
        <v>8</v>
      </c>
      <c r="F257" s="185">
        <v>34.375</v>
      </c>
      <c r="G257" s="185">
        <v>14.4413839859125</v>
      </c>
      <c r="H257" s="184">
        <v>8</v>
      </c>
      <c r="I257" s="185">
        <v>10.75</v>
      </c>
      <c r="J257" s="185">
        <v>11.3986214705363</v>
      </c>
      <c r="K257" s="186">
        <v>8</v>
      </c>
    </row>
    <row r="258" spans="1:11" ht="28.2" thickBot="1" x14ac:dyDescent="0.35">
      <c r="A258" s="748"/>
      <c r="B258" s="164" t="s">
        <v>217</v>
      </c>
      <c r="C258" s="183">
        <v>45.014285714285698</v>
      </c>
      <c r="D258" s="183">
        <v>12.205359783857901</v>
      </c>
      <c r="E258" s="184">
        <v>70</v>
      </c>
      <c r="F258" s="185">
        <v>30.533333333333299</v>
      </c>
      <c r="G258" s="185">
        <v>11.926990707828701</v>
      </c>
      <c r="H258" s="184">
        <v>70</v>
      </c>
      <c r="I258" s="185">
        <v>13.6</v>
      </c>
      <c r="J258" s="185">
        <v>10.180073590357001</v>
      </c>
      <c r="K258" s="186">
        <v>70</v>
      </c>
    </row>
    <row r="259" spans="1:11" ht="14.4" thickBot="1" x14ac:dyDescent="0.3">
      <c r="A259" s="743" t="s">
        <v>218</v>
      </c>
      <c r="B259" s="744"/>
      <c r="C259" s="187">
        <v>47.226624405705202</v>
      </c>
      <c r="D259" s="187">
        <v>12.571862807885401</v>
      </c>
      <c r="E259" s="188">
        <v>631</v>
      </c>
      <c r="F259" s="189">
        <v>31.049149338374299</v>
      </c>
      <c r="G259" s="189">
        <v>12.789579248090501</v>
      </c>
      <c r="H259" s="188">
        <v>631</v>
      </c>
      <c r="I259" s="189">
        <v>15.965973534971599</v>
      </c>
      <c r="J259" s="189">
        <v>11.2787836763986</v>
      </c>
      <c r="K259" s="190">
        <v>631</v>
      </c>
    </row>
    <row r="260" spans="1:11" ht="15" thickBot="1" x14ac:dyDescent="0.35">
      <c r="A260" s="745" t="s">
        <v>219</v>
      </c>
      <c r="B260" s="164" t="s">
        <v>220</v>
      </c>
      <c r="C260" s="183">
        <v>35.647058823529399</v>
      </c>
      <c r="D260" s="183">
        <v>12.683361031636</v>
      </c>
      <c r="E260" s="184">
        <v>17</v>
      </c>
      <c r="F260" s="185">
        <v>18.25</v>
      </c>
      <c r="G260" s="185">
        <v>3.7859388972001802</v>
      </c>
      <c r="H260" s="184">
        <v>17</v>
      </c>
      <c r="I260" s="185">
        <v>16.75</v>
      </c>
      <c r="J260" s="185">
        <v>10.667708282475701</v>
      </c>
      <c r="K260" s="186">
        <v>17</v>
      </c>
    </row>
    <row r="261" spans="1:11" ht="15" thickBot="1" x14ac:dyDescent="0.35">
      <c r="A261" s="741"/>
      <c r="B261" s="164" t="s">
        <v>221</v>
      </c>
      <c r="C261" s="183">
        <v>27.8541666666667</v>
      </c>
      <c r="D261" s="183">
        <v>6.8912203882705896</v>
      </c>
      <c r="E261" s="184">
        <v>48</v>
      </c>
      <c r="F261" s="185">
        <v>18.911111111111101</v>
      </c>
      <c r="G261" s="185">
        <v>4.1714517977570003</v>
      </c>
      <c r="H261" s="184">
        <v>48</v>
      </c>
      <c r="I261" s="185">
        <v>8.5555555555555607</v>
      </c>
      <c r="J261" s="185">
        <v>5.01613558046592</v>
      </c>
      <c r="K261" s="186">
        <v>48</v>
      </c>
    </row>
    <row r="262" spans="1:11" ht="28.2" thickBot="1" x14ac:dyDescent="0.35">
      <c r="A262" s="742"/>
      <c r="B262" s="164" t="s">
        <v>222</v>
      </c>
      <c r="C262" s="183">
        <v>33.119047619047599</v>
      </c>
      <c r="D262" s="183">
        <v>10.11447256007</v>
      </c>
      <c r="E262" s="184">
        <v>42</v>
      </c>
      <c r="F262" s="185">
        <v>20.8611111111111</v>
      </c>
      <c r="G262" s="185">
        <v>6.3432879161600102</v>
      </c>
      <c r="H262" s="184">
        <v>42</v>
      </c>
      <c r="I262" s="185">
        <v>11.5277777777778</v>
      </c>
      <c r="J262" s="185">
        <v>7.0891712637196997</v>
      </c>
      <c r="K262" s="186">
        <v>42</v>
      </c>
    </row>
    <row r="263" spans="1:11" ht="14.4" thickBot="1" x14ac:dyDescent="0.3">
      <c r="A263" s="743" t="s">
        <v>223</v>
      </c>
      <c r="B263" s="744"/>
      <c r="C263" s="187">
        <v>31.158878504672899</v>
      </c>
      <c r="D263" s="187">
        <v>9.7265921553644805</v>
      </c>
      <c r="E263" s="188">
        <v>107</v>
      </c>
      <c r="F263" s="189">
        <v>19.525773195876301</v>
      </c>
      <c r="G263" s="189">
        <v>5.0992090553036498</v>
      </c>
      <c r="H263" s="188">
        <v>107</v>
      </c>
      <c r="I263" s="189">
        <v>11.010309278350499</v>
      </c>
      <c r="J263" s="189">
        <v>7.4867867570151398</v>
      </c>
      <c r="K263" s="190">
        <v>107</v>
      </c>
    </row>
    <row r="264" spans="1:11" ht="28.2" thickBot="1" x14ac:dyDescent="0.35">
      <c r="A264" s="169" t="s">
        <v>224</v>
      </c>
      <c r="B264" s="164" t="s">
        <v>225</v>
      </c>
      <c r="C264" s="183">
        <v>39.307692307692299</v>
      </c>
      <c r="D264" s="183">
        <v>15.9811587783063</v>
      </c>
      <c r="E264" s="184">
        <v>13</v>
      </c>
      <c r="F264" s="185">
        <v>19.0833333333333</v>
      </c>
      <c r="G264" s="185">
        <v>10.6894878977036</v>
      </c>
      <c r="H264" s="184">
        <v>13</v>
      </c>
      <c r="I264" s="185">
        <v>19.8333333333333</v>
      </c>
      <c r="J264" s="185">
        <v>12.7410099024109</v>
      </c>
      <c r="K264" s="186">
        <v>13</v>
      </c>
    </row>
    <row r="265" spans="1:11" ht="14.4" thickBot="1" x14ac:dyDescent="0.3">
      <c r="A265" s="743" t="s">
        <v>226</v>
      </c>
      <c r="B265" s="744"/>
      <c r="C265" s="187">
        <v>39.307692307692299</v>
      </c>
      <c r="D265" s="187">
        <v>15.9811587783063</v>
      </c>
      <c r="E265" s="188">
        <v>13</v>
      </c>
      <c r="F265" s="189">
        <v>19.0833333333333</v>
      </c>
      <c r="G265" s="189">
        <v>10.6894878977036</v>
      </c>
      <c r="H265" s="188">
        <v>13</v>
      </c>
      <c r="I265" s="189">
        <v>19.8333333333333</v>
      </c>
      <c r="J265" s="189">
        <v>12.7410099024109</v>
      </c>
      <c r="K265" s="190">
        <v>13</v>
      </c>
    </row>
    <row r="266" spans="1:11" ht="15" thickBot="1" x14ac:dyDescent="0.35">
      <c r="A266" s="169" t="s">
        <v>227</v>
      </c>
      <c r="B266" s="164" t="s">
        <v>228</v>
      </c>
      <c r="C266" s="183">
        <v>29.174876847290601</v>
      </c>
      <c r="D266" s="183">
        <v>10.9223080923372</v>
      </c>
      <c r="E266" s="184">
        <v>14210</v>
      </c>
      <c r="F266" s="185">
        <v>16.254879819325701</v>
      </c>
      <c r="G266" s="185">
        <v>4.3209783869457299</v>
      </c>
      <c r="H266" s="184">
        <v>14210</v>
      </c>
      <c r="I266" s="185">
        <v>12.7239070817874</v>
      </c>
      <c r="J266" s="185">
        <v>10.0026371207842</v>
      </c>
      <c r="K266" s="186">
        <v>14210</v>
      </c>
    </row>
    <row r="267" spans="1:11" ht="14.4" thickBot="1" x14ac:dyDescent="0.3">
      <c r="A267" s="743" t="s">
        <v>229</v>
      </c>
      <c r="B267" s="744"/>
      <c r="C267" s="187">
        <v>29.174876847290601</v>
      </c>
      <c r="D267" s="187">
        <v>10.9223080923372</v>
      </c>
      <c r="E267" s="188">
        <v>14210</v>
      </c>
      <c r="F267" s="189">
        <v>16.254879819325701</v>
      </c>
      <c r="G267" s="189">
        <v>4.3209783869457299</v>
      </c>
      <c r="H267" s="188">
        <v>14210</v>
      </c>
      <c r="I267" s="189">
        <v>12.7239070817874</v>
      </c>
      <c r="J267" s="189">
        <v>10.0026371207842</v>
      </c>
      <c r="K267" s="190">
        <v>14210</v>
      </c>
    </row>
    <row r="268" spans="1:11" ht="28.2" thickBot="1" x14ac:dyDescent="0.35">
      <c r="A268" s="169" t="s">
        <v>230</v>
      </c>
      <c r="B268" s="164" t="s">
        <v>231</v>
      </c>
      <c r="C268" s="183">
        <v>48.568464730290501</v>
      </c>
      <c r="D268" s="183">
        <v>14.3318099695245</v>
      </c>
      <c r="E268" s="184">
        <v>723</v>
      </c>
      <c r="F268" s="185">
        <v>21.570143884892101</v>
      </c>
      <c r="G268" s="185">
        <v>11.212626761744</v>
      </c>
      <c r="H268" s="184">
        <v>723</v>
      </c>
      <c r="I268" s="185">
        <v>29.3615107913669</v>
      </c>
      <c r="J268" s="185">
        <v>16.870483650870799</v>
      </c>
      <c r="K268" s="186">
        <v>723</v>
      </c>
    </row>
    <row r="269" spans="1:11" ht="14.4" thickBot="1" x14ac:dyDescent="0.3">
      <c r="A269" s="743" t="s">
        <v>232</v>
      </c>
      <c r="B269" s="744"/>
      <c r="C269" s="187">
        <v>48.568464730290501</v>
      </c>
      <c r="D269" s="187">
        <v>14.3318099695245</v>
      </c>
      <c r="E269" s="188">
        <v>723</v>
      </c>
      <c r="F269" s="189">
        <v>21.570143884892101</v>
      </c>
      <c r="G269" s="189">
        <v>11.212626761744</v>
      </c>
      <c r="H269" s="188">
        <v>723</v>
      </c>
      <c r="I269" s="189">
        <v>29.3615107913669</v>
      </c>
      <c r="J269" s="189">
        <v>16.870483650870799</v>
      </c>
      <c r="K269" s="190">
        <v>723</v>
      </c>
    </row>
    <row r="270" spans="1:11" ht="14.4" thickBot="1" x14ac:dyDescent="0.3">
      <c r="A270" s="754" t="s">
        <v>103</v>
      </c>
      <c r="B270" s="755"/>
      <c r="C270" s="191">
        <v>41.739228713742499</v>
      </c>
      <c r="D270" s="191">
        <v>11.5966114167156</v>
      </c>
      <c r="E270" s="192">
        <v>123871</v>
      </c>
      <c r="F270" s="191">
        <v>21.3089208539078</v>
      </c>
      <c r="G270" s="191">
        <v>7.3083563073921098</v>
      </c>
      <c r="H270" s="192">
        <v>123871</v>
      </c>
      <c r="I270" s="191">
        <v>20.329008410264102</v>
      </c>
      <c r="J270" s="191">
        <v>11.5843049415914</v>
      </c>
      <c r="K270" s="193">
        <v>123871</v>
      </c>
    </row>
    <row r="271" spans="1:11" ht="14.4" thickTop="1" x14ac:dyDescent="0.25"/>
    <row r="272" spans="1:11" ht="14.4" thickBot="1" x14ac:dyDescent="0.3">
      <c r="A272" s="157" t="s">
        <v>280</v>
      </c>
    </row>
    <row r="273" spans="1:10" ht="70.2" thickTop="1" thickBot="1" x14ac:dyDescent="0.3">
      <c r="A273" s="284" t="s">
        <v>192</v>
      </c>
      <c r="B273" s="284" t="s">
        <v>443</v>
      </c>
      <c r="C273" s="284" t="s">
        <v>281</v>
      </c>
      <c r="D273" s="284" t="s">
        <v>444</v>
      </c>
      <c r="E273" s="284" t="s">
        <v>282</v>
      </c>
      <c r="F273" s="284" t="s">
        <v>283</v>
      </c>
      <c r="G273" s="284" t="s">
        <v>445</v>
      </c>
      <c r="H273" s="284" t="s">
        <v>99</v>
      </c>
      <c r="I273" s="284" t="s">
        <v>446</v>
      </c>
      <c r="J273" s="284" t="s">
        <v>103</v>
      </c>
    </row>
    <row r="274" spans="1:10" ht="18" customHeight="1" thickTop="1" thickBot="1" x14ac:dyDescent="0.3">
      <c r="A274" s="756" t="s">
        <v>236</v>
      </c>
      <c r="B274" s="757"/>
      <c r="C274" s="757"/>
      <c r="D274" s="757"/>
      <c r="E274" s="757"/>
      <c r="F274" s="757"/>
      <c r="G274" s="757"/>
      <c r="H274" s="757"/>
      <c r="I274" s="757"/>
      <c r="J274" s="758"/>
    </row>
    <row r="275" spans="1:10" ht="15" thickTop="1" x14ac:dyDescent="0.3">
      <c r="A275" s="575" t="s">
        <v>197</v>
      </c>
      <c r="B275" s="162">
        <v>80</v>
      </c>
      <c r="C275" s="162">
        <v>105</v>
      </c>
      <c r="D275" s="162">
        <v>1013</v>
      </c>
      <c r="E275" s="162">
        <v>245</v>
      </c>
      <c r="F275" s="162"/>
      <c r="G275" s="162">
        <v>1879</v>
      </c>
      <c r="H275" s="162">
        <v>741</v>
      </c>
      <c r="I275" s="162">
        <v>46</v>
      </c>
      <c r="J275" s="194">
        <v>4109</v>
      </c>
    </row>
    <row r="276" spans="1:10" ht="14.4" x14ac:dyDescent="0.3">
      <c r="A276" s="575" t="s">
        <v>203</v>
      </c>
      <c r="B276" s="165">
        <v>392</v>
      </c>
      <c r="C276" s="165">
        <v>72</v>
      </c>
      <c r="D276" s="165">
        <v>222</v>
      </c>
      <c r="E276" s="165">
        <v>544</v>
      </c>
      <c r="F276" s="165"/>
      <c r="G276" s="165">
        <v>3596</v>
      </c>
      <c r="H276" s="165">
        <v>1872</v>
      </c>
      <c r="I276" s="165">
        <v>40</v>
      </c>
      <c r="J276" s="195">
        <v>6738</v>
      </c>
    </row>
    <row r="277" spans="1:10" ht="14.4" x14ac:dyDescent="0.3">
      <c r="A277" s="575" t="s">
        <v>207</v>
      </c>
      <c r="B277" s="165">
        <v>4</v>
      </c>
      <c r="C277" s="363"/>
      <c r="D277" s="165">
        <v>4</v>
      </c>
      <c r="E277" s="165">
        <v>9</v>
      </c>
      <c r="F277" s="363"/>
      <c r="G277" s="165">
        <v>37</v>
      </c>
      <c r="H277" s="165">
        <v>24</v>
      </c>
      <c r="I277" s="165">
        <v>1</v>
      </c>
      <c r="J277" s="195">
        <v>79</v>
      </c>
    </row>
    <row r="278" spans="1:10" ht="27.6" x14ac:dyDescent="0.3">
      <c r="A278" s="575" t="s">
        <v>213</v>
      </c>
      <c r="B278" s="165">
        <v>1</v>
      </c>
      <c r="C278" s="165">
        <v>6</v>
      </c>
      <c r="D278" s="165">
        <v>2</v>
      </c>
      <c r="E278" s="165">
        <v>16</v>
      </c>
      <c r="F278" s="363"/>
      <c r="G278" s="165">
        <v>71</v>
      </c>
      <c r="H278" s="165">
        <v>33</v>
      </c>
      <c r="I278" s="363">
        <v>2</v>
      </c>
      <c r="J278" s="195">
        <v>131</v>
      </c>
    </row>
    <row r="279" spans="1:10" ht="14.4" x14ac:dyDescent="0.3">
      <c r="A279" s="575" t="s">
        <v>219</v>
      </c>
      <c r="B279" s="165">
        <v>3</v>
      </c>
      <c r="C279" s="363">
        <v>1</v>
      </c>
      <c r="D279" s="363">
        <v>1</v>
      </c>
      <c r="E279" s="165">
        <v>2</v>
      </c>
      <c r="F279" s="165"/>
      <c r="G279" s="165">
        <v>15</v>
      </c>
      <c r="H279" s="165">
        <v>8</v>
      </c>
      <c r="I279" s="363"/>
      <c r="J279" s="195">
        <v>30</v>
      </c>
    </row>
    <row r="280" spans="1:10" ht="27.6" x14ac:dyDescent="0.3">
      <c r="A280" s="575" t="s">
        <v>224</v>
      </c>
      <c r="B280" s="363"/>
      <c r="C280" s="363"/>
      <c r="D280" s="363"/>
      <c r="E280" s="363"/>
      <c r="F280" s="363"/>
      <c r="G280" s="165">
        <v>3</v>
      </c>
      <c r="H280" s="363">
        <v>1</v>
      </c>
      <c r="I280" s="363"/>
      <c r="J280" s="195">
        <v>4</v>
      </c>
    </row>
    <row r="281" spans="1:10" ht="14.4" x14ac:dyDescent="0.3">
      <c r="A281" s="575" t="s">
        <v>227</v>
      </c>
      <c r="B281" s="165">
        <v>924</v>
      </c>
      <c r="C281" s="165">
        <v>44</v>
      </c>
      <c r="D281" s="165">
        <v>161</v>
      </c>
      <c r="E281" s="165">
        <v>557</v>
      </c>
      <c r="F281" s="165">
        <v>4</v>
      </c>
      <c r="G281" s="165">
        <v>1233</v>
      </c>
      <c r="H281" s="165">
        <v>1300</v>
      </c>
      <c r="I281" s="165">
        <v>91</v>
      </c>
      <c r="J281" s="195">
        <v>4314</v>
      </c>
    </row>
    <row r="282" spans="1:10" ht="28.2" thickBot="1" x14ac:dyDescent="0.35">
      <c r="A282" s="574" t="s">
        <v>230</v>
      </c>
      <c r="B282" s="260">
        <v>7</v>
      </c>
      <c r="C282" s="260"/>
      <c r="D282" s="260">
        <v>1</v>
      </c>
      <c r="E282" s="260">
        <v>11</v>
      </c>
      <c r="F282" s="363"/>
      <c r="G282" s="260">
        <v>192</v>
      </c>
      <c r="H282" s="260">
        <v>29</v>
      </c>
      <c r="I282" s="363">
        <v>8</v>
      </c>
      <c r="J282" s="261">
        <v>248</v>
      </c>
    </row>
    <row r="283" spans="1:10" ht="18" customHeight="1" thickTop="1" thickBot="1" x14ac:dyDescent="0.3">
      <c r="A283" s="262" t="s">
        <v>103</v>
      </c>
      <c r="B283" s="263">
        <v>1411</v>
      </c>
      <c r="C283" s="263">
        <v>228</v>
      </c>
      <c r="D283" s="263">
        <v>1404</v>
      </c>
      <c r="E283" s="263">
        <v>1384</v>
      </c>
      <c r="F283" s="263">
        <v>4</v>
      </c>
      <c r="G283" s="263">
        <v>7026</v>
      </c>
      <c r="H283" s="263">
        <v>4008</v>
      </c>
      <c r="I283" s="263">
        <v>188</v>
      </c>
      <c r="J283" s="264">
        <v>15653</v>
      </c>
    </row>
    <row r="284" spans="1:10" ht="16.5" customHeight="1" thickTop="1" thickBot="1" x14ac:dyDescent="0.3">
      <c r="A284" s="756" t="s">
        <v>237</v>
      </c>
      <c r="B284" s="757"/>
      <c r="C284" s="757"/>
      <c r="D284" s="757"/>
      <c r="E284" s="757"/>
      <c r="F284" s="757"/>
      <c r="G284" s="757"/>
      <c r="H284" s="757"/>
      <c r="I284" s="757"/>
      <c r="J284" s="758"/>
    </row>
    <row r="285" spans="1:10" ht="15" thickTop="1" x14ac:dyDescent="0.3">
      <c r="A285" s="575" t="s">
        <v>197</v>
      </c>
      <c r="B285" s="162">
        <v>1263</v>
      </c>
      <c r="C285" s="162">
        <v>1294</v>
      </c>
      <c r="D285" s="162">
        <v>6328</v>
      </c>
      <c r="E285" s="162">
        <v>1679</v>
      </c>
      <c r="F285" s="162">
        <v>11</v>
      </c>
      <c r="G285" s="162">
        <v>56142</v>
      </c>
      <c r="H285" s="162">
        <v>7079</v>
      </c>
      <c r="I285" s="162">
        <v>1163</v>
      </c>
      <c r="J285" s="194">
        <v>74959</v>
      </c>
    </row>
    <row r="286" spans="1:10" ht="14.4" x14ac:dyDescent="0.3">
      <c r="A286" s="575" t="s">
        <v>203</v>
      </c>
      <c r="B286" s="165">
        <v>817</v>
      </c>
      <c r="C286" s="165">
        <v>195</v>
      </c>
      <c r="D286" s="165">
        <v>680</v>
      </c>
      <c r="E286" s="165">
        <v>1403</v>
      </c>
      <c r="F286" s="165">
        <v>9</v>
      </c>
      <c r="G286" s="165">
        <v>13509</v>
      </c>
      <c r="H286" s="165">
        <v>5305</v>
      </c>
      <c r="I286" s="165">
        <v>173</v>
      </c>
      <c r="J286" s="195">
        <v>22091</v>
      </c>
    </row>
    <row r="287" spans="1:10" ht="14.4" x14ac:dyDescent="0.3">
      <c r="A287" s="575" t="s">
        <v>207</v>
      </c>
      <c r="B287" s="165">
        <v>12</v>
      </c>
      <c r="C287" s="165">
        <v>4</v>
      </c>
      <c r="D287" s="165">
        <v>13</v>
      </c>
      <c r="E287" s="165">
        <v>25</v>
      </c>
      <c r="F287" s="363"/>
      <c r="G287" s="165">
        <v>111</v>
      </c>
      <c r="H287" s="165">
        <v>46</v>
      </c>
      <c r="I287" s="165"/>
      <c r="J287" s="195">
        <v>211</v>
      </c>
    </row>
    <row r="288" spans="1:10" ht="27.6" x14ac:dyDescent="0.3">
      <c r="A288" s="575" t="s">
        <v>213</v>
      </c>
      <c r="B288" s="165">
        <v>2</v>
      </c>
      <c r="C288" s="165">
        <v>18</v>
      </c>
      <c r="D288" s="165">
        <v>11</v>
      </c>
      <c r="E288" s="165">
        <v>38</v>
      </c>
      <c r="F288" s="363"/>
      <c r="G288" s="165">
        <v>319</v>
      </c>
      <c r="H288" s="165">
        <v>111</v>
      </c>
      <c r="I288" s="165">
        <v>1</v>
      </c>
      <c r="J288" s="195">
        <v>500</v>
      </c>
    </row>
    <row r="289" spans="1:10" ht="14.4" x14ac:dyDescent="0.3">
      <c r="A289" s="575" t="s">
        <v>219</v>
      </c>
      <c r="B289" s="165">
        <v>10</v>
      </c>
      <c r="C289" s="363"/>
      <c r="D289" s="165">
        <v>3</v>
      </c>
      <c r="E289" s="165">
        <v>6</v>
      </c>
      <c r="F289" s="363"/>
      <c r="G289" s="165">
        <v>42</v>
      </c>
      <c r="H289" s="165">
        <v>15</v>
      </c>
      <c r="I289" s="165">
        <v>1</v>
      </c>
      <c r="J289" s="195">
        <v>77</v>
      </c>
    </row>
    <row r="290" spans="1:10" ht="27.6" x14ac:dyDescent="0.3">
      <c r="A290" s="575" t="s">
        <v>224</v>
      </c>
      <c r="B290" s="363">
        <v>1</v>
      </c>
      <c r="C290" s="363"/>
      <c r="D290" s="363"/>
      <c r="E290" s="363"/>
      <c r="F290" s="363">
        <v>1</v>
      </c>
      <c r="G290" s="165">
        <v>7</v>
      </c>
      <c r="H290" s="363"/>
      <c r="I290" s="363"/>
      <c r="J290" s="195">
        <v>9</v>
      </c>
    </row>
    <row r="291" spans="1:10" ht="14.4" x14ac:dyDescent="0.3">
      <c r="A291" s="575" t="s">
        <v>227</v>
      </c>
      <c r="B291" s="165">
        <v>1104</v>
      </c>
      <c r="C291" s="165">
        <v>96</v>
      </c>
      <c r="D291" s="165">
        <v>289</v>
      </c>
      <c r="E291" s="165">
        <v>962</v>
      </c>
      <c r="F291" s="165">
        <v>15</v>
      </c>
      <c r="G291" s="165">
        <v>4253</v>
      </c>
      <c r="H291" s="165">
        <v>3057</v>
      </c>
      <c r="I291" s="165">
        <v>120</v>
      </c>
      <c r="J291" s="195">
        <v>9896</v>
      </c>
    </row>
    <row r="292" spans="1:10" ht="28.2" thickBot="1" x14ac:dyDescent="0.35">
      <c r="A292" s="574" t="s">
        <v>230</v>
      </c>
      <c r="B292" s="260">
        <v>12</v>
      </c>
      <c r="C292" s="260">
        <v>8</v>
      </c>
      <c r="D292" s="260">
        <v>23</v>
      </c>
      <c r="E292" s="260">
        <v>25</v>
      </c>
      <c r="F292" s="260"/>
      <c r="G292" s="260">
        <v>315</v>
      </c>
      <c r="H292" s="260">
        <v>88</v>
      </c>
      <c r="I292" s="260">
        <v>4</v>
      </c>
      <c r="J292" s="261">
        <v>475</v>
      </c>
    </row>
    <row r="293" spans="1:10" ht="18" customHeight="1" thickTop="1" thickBot="1" x14ac:dyDescent="0.3">
      <c r="A293" s="262" t="s">
        <v>103</v>
      </c>
      <c r="B293" s="263">
        <v>3221</v>
      </c>
      <c r="C293" s="263">
        <v>1615</v>
      </c>
      <c r="D293" s="263">
        <v>7347</v>
      </c>
      <c r="E293" s="263">
        <v>4138</v>
      </c>
      <c r="F293" s="263">
        <v>36</v>
      </c>
      <c r="G293" s="263">
        <v>74698</v>
      </c>
      <c r="H293" s="263">
        <v>15701</v>
      </c>
      <c r="I293" s="263">
        <v>1462</v>
      </c>
      <c r="J293" s="264">
        <v>108218</v>
      </c>
    </row>
    <row r="294" spans="1:10" ht="16.8" thickTop="1" thickBot="1" x14ac:dyDescent="0.3">
      <c r="A294" s="756" t="s">
        <v>17</v>
      </c>
      <c r="B294" s="757"/>
      <c r="C294" s="757"/>
      <c r="D294" s="757"/>
      <c r="E294" s="757"/>
      <c r="F294" s="757"/>
      <c r="G294" s="757"/>
      <c r="H294" s="757"/>
      <c r="I294" s="757"/>
      <c r="J294" s="758"/>
    </row>
    <row r="295" spans="1:10" ht="15" thickTop="1" x14ac:dyDescent="0.3">
      <c r="A295" s="575" t="s">
        <v>197</v>
      </c>
      <c r="B295" s="162">
        <v>1343</v>
      </c>
      <c r="C295" s="162">
        <v>1399</v>
      </c>
      <c r="D295" s="162">
        <v>7341</v>
      </c>
      <c r="E295" s="162">
        <v>1924</v>
      </c>
      <c r="F295" s="162">
        <v>11</v>
      </c>
      <c r="G295" s="162">
        <v>58021</v>
      </c>
      <c r="H295" s="162">
        <v>7820</v>
      </c>
      <c r="I295" s="162">
        <v>1209</v>
      </c>
      <c r="J295" s="194">
        <v>79068</v>
      </c>
    </row>
    <row r="296" spans="1:10" ht="14.4" x14ac:dyDescent="0.3">
      <c r="A296" s="575" t="s">
        <v>203</v>
      </c>
      <c r="B296" s="165">
        <v>1209</v>
      </c>
      <c r="C296" s="165">
        <v>267</v>
      </c>
      <c r="D296" s="165">
        <v>902</v>
      </c>
      <c r="E296" s="165">
        <v>1947</v>
      </c>
      <c r="F296" s="165">
        <v>9</v>
      </c>
      <c r="G296" s="165">
        <v>17105</v>
      </c>
      <c r="H296" s="165">
        <v>7177</v>
      </c>
      <c r="I296" s="165">
        <v>213</v>
      </c>
      <c r="J296" s="195">
        <v>28829</v>
      </c>
    </row>
    <row r="297" spans="1:10" ht="14.4" x14ac:dyDescent="0.3">
      <c r="A297" s="575" t="s">
        <v>207</v>
      </c>
      <c r="B297" s="165">
        <v>16</v>
      </c>
      <c r="C297" s="165">
        <v>4</v>
      </c>
      <c r="D297" s="165">
        <v>17</v>
      </c>
      <c r="E297" s="165">
        <v>34</v>
      </c>
      <c r="F297" s="363"/>
      <c r="G297" s="165">
        <v>148</v>
      </c>
      <c r="H297" s="165">
        <v>70</v>
      </c>
      <c r="I297" s="165">
        <v>1</v>
      </c>
      <c r="J297" s="195">
        <v>290</v>
      </c>
    </row>
    <row r="298" spans="1:10" ht="27.6" x14ac:dyDescent="0.3">
      <c r="A298" s="575" t="s">
        <v>213</v>
      </c>
      <c r="B298" s="165">
        <v>3</v>
      </c>
      <c r="C298" s="165">
        <v>24</v>
      </c>
      <c r="D298" s="165">
        <v>13</v>
      </c>
      <c r="E298" s="165">
        <v>54</v>
      </c>
      <c r="F298" s="363"/>
      <c r="G298" s="165">
        <v>390</v>
      </c>
      <c r="H298" s="165">
        <v>144</v>
      </c>
      <c r="I298" s="165">
        <v>3</v>
      </c>
      <c r="J298" s="195">
        <v>631</v>
      </c>
    </row>
    <row r="299" spans="1:10" ht="14.4" x14ac:dyDescent="0.3">
      <c r="A299" s="575" t="s">
        <v>219</v>
      </c>
      <c r="B299" s="165">
        <v>13</v>
      </c>
      <c r="C299" s="363">
        <v>1</v>
      </c>
      <c r="D299" s="165">
        <v>4</v>
      </c>
      <c r="E299" s="165">
        <v>8</v>
      </c>
      <c r="F299" s="165"/>
      <c r="G299" s="165">
        <v>57</v>
      </c>
      <c r="H299" s="165">
        <v>23</v>
      </c>
      <c r="I299" s="165">
        <v>1</v>
      </c>
      <c r="J299" s="195">
        <v>107</v>
      </c>
    </row>
    <row r="300" spans="1:10" ht="27.6" x14ac:dyDescent="0.3">
      <c r="A300" s="575" t="s">
        <v>224</v>
      </c>
      <c r="B300" s="363">
        <v>1</v>
      </c>
      <c r="C300" s="363"/>
      <c r="D300" s="363"/>
      <c r="E300" s="363"/>
      <c r="F300" s="363">
        <v>1</v>
      </c>
      <c r="G300" s="165">
        <v>10</v>
      </c>
      <c r="H300" s="363">
        <v>1</v>
      </c>
      <c r="I300" s="363"/>
      <c r="J300" s="195">
        <v>13</v>
      </c>
    </row>
    <row r="301" spans="1:10" ht="14.4" x14ac:dyDescent="0.3">
      <c r="A301" s="575" t="s">
        <v>227</v>
      </c>
      <c r="B301" s="165">
        <v>2028</v>
      </c>
      <c r="C301" s="165">
        <v>140</v>
      </c>
      <c r="D301" s="165">
        <v>450</v>
      </c>
      <c r="E301" s="165">
        <v>1519</v>
      </c>
      <c r="F301" s="165">
        <v>19</v>
      </c>
      <c r="G301" s="165">
        <v>5486</v>
      </c>
      <c r="H301" s="165">
        <v>4357</v>
      </c>
      <c r="I301" s="165">
        <v>211</v>
      </c>
      <c r="J301" s="195">
        <v>14210</v>
      </c>
    </row>
    <row r="302" spans="1:10" ht="28.2" thickBot="1" x14ac:dyDescent="0.35">
      <c r="A302" s="574" t="s">
        <v>230</v>
      </c>
      <c r="B302" s="260">
        <v>19</v>
      </c>
      <c r="C302" s="260">
        <v>8</v>
      </c>
      <c r="D302" s="260">
        <v>24</v>
      </c>
      <c r="E302" s="260">
        <v>36</v>
      </c>
      <c r="F302" s="260"/>
      <c r="G302" s="260">
        <v>507</v>
      </c>
      <c r="H302" s="260">
        <v>117</v>
      </c>
      <c r="I302" s="260">
        <v>12</v>
      </c>
      <c r="J302" s="261">
        <v>723</v>
      </c>
    </row>
    <row r="303" spans="1:10" ht="15" thickTop="1" thickBot="1" x14ac:dyDescent="0.3">
      <c r="A303" s="262" t="s">
        <v>103</v>
      </c>
      <c r="B303" s="263">
        <v>4632</v>
      </c>
      <c r="C303" s="263">
        <v>1843</v>
      </c>
      <c r="D303" s="263">
        <v>8751</v>
      </c>
      <c r="E303" s="263">
        <v>5522</v>
      </c>
      <c r="F303" s="263">
        <v>40</v>
      </c>
      <c r="G303" s="263">
        <v>81724</v>
      </c>
      <c r="H303" s="263">
        <v>19709</v>
      </c>
      <c r="I303" s="263">
        <v>1650</v>
      </c>
      <c r="J303" s="264">
        <v>123871</v>
      </c>
    </row>
    <row r="304" spans="1:10" ht="14.4" thickTop="1" x14ac:dyDescent="0.25"/>
    <row r="306" spans="1:11" ht="14.4" x14ac:dyDescent="0.3">
      <c r="A306" s="664" t="s">
        <v>140</v>
      </c>
      <c r="B306" s="665"/>
      <c r="C306" s="665"/>
      <c r="D306" s="665"/>
      <c r="E306" s="665"/>
      <c r="F306" s="665"/>
      <c r="G306" s="665"/>
      <c r="H306" s="665"/>
      <c r="I306" s="665"/>
      <c r="J306" s="665"/>
      <c r="K306" s="665"/>
    </row>
    <row r="307" spans="1:11" ht="14.4" thickBot="1" x14ac:dyDescent="0.3">
      <c r="A307" s="665"/>
      <c r="B307" s="665"/>
      <c r="C307" s="665"/>
      <c r="D307" s="665"/>
      <c r="E307" s="665"/>
      <c r="F307" s="665"/>
      <c r="G307" s="665"/>
      <c r="H307" s="665"/>
      <c r="I307" s="665"/>
      <c r="J307" s="665"/>
      <c r="K307" s="665"/>
    </row>
    <row r="308" spans="1:11" ht="70.2" thickTop="1" thickBot="1" x14ac:dyDescent="0.3">
      <c r="A308" s="573" t="s">
        <v>267</v>
      </c>
      <c r="B308" s="573" t="s">
        <v>538</v>
      </c>
      <c r="C308" s="571" t="s">
        <v>443</v>
      </c>
      <c r="D308" s="571" t="s">
        <v>281</v>
      </c>
      <c r="E308" s="571" t="s">
        <v>444</v>
      </c>
      <c r="F308" s="571" t="s">
        <v>282</v>
      </c>
      <c r="G308" s="571" t="s">
        <v>283</v>
      </c>
      <c r="H308" s="571" t="s">
        <v>445</v>
      </c>
      <c r="I308" s="571" t="s">
        <v>99</v>
      </c>
      <c r="J308" s="571" t="s">
        <v>446</v>
      </c>
      <c r="K308" s="571" t="s">
        <v>103</v>
      </c>
    </row>
    <row r="309" spans="1:11" ht="28.2" thickTop="1" x14ac:dyDescent="0.3">
      <c r="A309" s="710" t="s">
        <v>197</v>
      </c>
      <c r="B309" s="666" t="s">
        <v>539</v>
      </c>
      <c r="C309" s="667">
        <v>2</v>
      </c>
      <c r="D309" s="667">
        <v>1</v>
      </c>
      <c r="E309" s="667">
        <v>3</v>
      </c>
      <c r="F309" s="667">
        <v>4</v>
      </c>
      <c r="G309" s="667"/>
      <c r="H309" s="667">
        <v>21</v>
      </c>
      <c r="I309" s="667">
        <v>9</v>
      </c>
      <c r="J309" s="667">
        <v>1</v>
      </c>
      <c r="K309" s="668">
        <v>41</v>
      </c>
    </row>
    <row r="310" spans="1:11" ht="14.4" x14ac:dyDescent="0.3">
      <c r="A310" s="711"/>
      <c r="B310" s="669" t="s">
        <v>498</v>
      </c>
      <c r="C310" s="165">
        <v>15</v>
      </c>
      <c r="D310" s="165">
        <v>12</v>
      </c>
      <c r="E310" s="165">
        <v>69</v>
      </c>
      <c r="F310" s="165">
        <v>56</v>
      </c>
      <c r="G310" s="165">
        <v>1</v>
      </c>
      <c r="H310" s="165">
        <v>570</v>
      </c>
      <c r="I310" s="165">
        <v>134</v>
      </c>
      <c r="J310" s="165">
        <v>5</v>
      </c>
      <c r="K310" s="166">
        <v>862</v>
      </c>
    </row>
    <row r="311" spans="1:11" ht="14.4" x14ac:dyDescent="0.3">
      <c r="A311" s="711"/>
      <c r="B311" s="669" t="s">
        <v>540</v>
      </c>
      <c r="C311" s="165">
        <v>201</v>
      </c>
      <c r="D311" s="165">
        <v>129</v>
      </c>
      <c r="E311" s="165">
        <v>811</v>
      </c>
      <c r="F311" s="165">
        <v>266</v>
      </c>
      <c r="G311" s="165">
        <v>2</v>
      </c>
      <c r="H311" s="165">
        <v>5785</v>
      </c>
      <c r="I311" s="165">
        <v>1041</v>
      </c>
      <c r="J311" s="165">
        <v>95</v>
      </c>
      <c r="K311" s="166">
        <v>8330</v>
      </c>
    </row>
    <row r="312" spans="1:11" ht="14.4" x14ac:dyDescent="0.3">
      <c r="A312" s="711"/>
      <c r="B312" s="669" t="s">
        <v>541</v>
      </c>
      <c r="C312" s="165">
        <v>999</v>
      </c>
      <c r="D312" s="165">
        <v>976</v>
      </c>
      <c r="E312" s="165">
        <v>5012</v>
      </c>
      <c r="F312" s="165">
        <v>1118</v>
      </c>
      <c r="G312" s="165">
        <v>6</v>
      </c>
      <c r="H312" s="165">
        <v>41775</v>
      </c>
      <c r="I312" s="165">
        <v>5354</v>
      </c>
      <c r="J312" s="165">
        <v>923</v>
      </c>
      <c r="K312" s="166">
        <v>56163</v>
      </c>
    </row>
    <row r="313" spans="1:11" ht="15" thickBot="1" x14ac:dyDescent="0.35">
      <c r="A313" s="712"/>
      <c r="B313" s="670" t="s">
        <v>542</v>
      </c>
      <c r="C313" s="671">
        <v>17</v>
      </c>
      <c r="D313" s="671">
        <v>26</v>
      </c>
      <c r="E313" s="671">
        <v>109</v>
      </c>
      <c r="F313" s="671">
        <v>37</v>
      </c>
      <c r="G313" s="671"/>
      <c r="H313" s="671">
        <v>1090</v>
      </c>
      <c r="I313" s="671">
        <v>116</v>
      </c>
      <c r="J313" s="671">
        <v>22</v>
      </c>
      <c r="K313" s="672">
        <v>1417</v>
      </c>
    </row>
    <row r="314" spans="1:11" ht="28.2" thickTop="1" x14ac:dyDescent="0.3">
      <c r="A314" s="710" t="s">
        <v>203</v>
      </c>
      <c r="B314" s="666" t="s">
        <v>539</v>
      </c>
      <c r="C314" s="667">
        <v>4</v>
      </c>
      <c r="D314" s="667">
        <v>1</v>
      </c>
      <c r="E314" s="667">
        <v>5</v>
      </c>
      <c r="F314" s="667">
        <v>9</v>
      </c>
      <c r="G314" s="667"/>
      <c r="H314" s="667">
        <v>44</v>
      </c>
      <c r="I314" s="667">
        <v>38</v>
      </c>
      <c r="J314" s="667"/>
      <c r="K314" s="668">
        <v>101</v>
      </c>
    </row>
    <row r="315" spans="1:11" ht="14.4" x14ac:dyDescent="0.3">
      <c r="A315" s="711"/>
      <c r="B315" s="669" t="s">
        <v>498</v>
      </c>
      <c r="C315" s="165">
        <v>72</v>
      </c>
      <c r="D315" s="165">
        <v>12</v>
      </c>
      <c r="E315" s="165">
        <v>29</v>
      </c>
      <c r="F315" s="165">
        <v>95</v>
      </c>
      <c r="G315" s="165">
        <v>1</v>
      </c>
      <c r="H315" s="165">
        <v>616</v>
      </c>
      <c r="I315" s="165">
        <v>299</v>
      </c>
      <c r="J315" s="165">
        <v>5</v>
      </c>
      <c r="K315" s="166">
        <v>1129</v>
      </c>
    </row>
    <row r="316" spans="1:11" ht="14.4" x14ac:dyDescent="0.3">
      <c r="A316" s="711"/>
      <c r="B316" s="669" t="s">
        <v>540</v>
      </c>
      <c r="C316" s="165">
        <v>315</v>
      </c>
      <c r="D316" s="165">
        <v>53</v>
      </c>
      <c r="E316" s="165">
        <v>182</v>
      </c>
      <c r="F316" s="165">
        <v>399</v>
      </c>
      <c r="G316" s="165">
        <v>1</v>
      </c>
      <c r="H316" s="165">
        <v>3944</v>
      </c>
      <c r="I316" s="165">
        <v>1803</v>
      </c>
      <c r="J316" s="165">
        <v>42</v>
      </c>
      <c r="K316" s="166">
        <v>6739</v>
      </c>
    </row>
    <row r="317" spans="1:11" ht="14.4" x14ac:dyDescent="0.3">
      <c r="A317" s="711"/>
      <c r="B317" s="669" t="s">
        <v>541</v>
      </c>
      <c r="C317" s="165">
        <v>712</v>
      </c>
      <c r="D317" s="165">
        <v>160</v>
      </c>
      <c r="E317" s="165">
        <v>552</v>
      </c>
      <c r="F317" s="165">
        <v>1064</v>
      </c>
      <c r="G317" s="165">
        <v>6</v>
      </c>
      <c r="H317" s="165">
        <v>10401</v>
      </c>
      <c r="I317" s="165">
        <v>4207</v>
      </c>
      <c r="J317" s="165">
        <v>141</v>
      </c>
      <c r="K317" s="166">
        <v>17243</v>
      </c>
    </row>
    <row r="318" spans="1:11" ht="15" thickBot="1" x14ac:dyDescent="0.35">
      <c r="A318" s="712"/>
      <c r="B318" s="670" t="s">
        <v>542</v>
      </c>
      <c r="C318" s="671">
        <v>11</v>
      </c>
      <c r="D318" s="671">
        <v>1</v>
      </c>
      <c r="E318" s="671">
        <v>8</v>
      </c>
      <c r="F318" s="671">
        <v>14</v>
      </c>
      <c r="G318" s="671"/>
      <c r="H318" s="671">
        <v>102</v>
      </c>
      <c r="I318" s="671">
        <v>64</v>
      </c>
      <c r="J318" s="671">
        <v>3</v>
      </c>
      <c r="K318" s="672">
        <v>203</v>
      </c>
    </row>
    <row r="319" spans="1:11" ht="28.2" thickTop="1" x14ac:dyDescent="0.3">
      <c r="A319" s="710" t="s">
        <v>207</v>
      </c>
      <c r="B319" s="666" t="s">
        <v>539</v>
      </c>
      <c r="C319" s="667"/>
      <c r="D319" s="667"/>
      <c r="E319" s="667"/>
      <c r="F319" s="667"/>
      <c r="G319" s="667"/>
      <c r="H319" s="667">
        <v>1</v>
      </c>
      <c r="I319" s="667">
        <v>2</v>
      </c>
      <c r="J319" s="667"/>
      <c r="K319" s="668">
        <v>3</v>
      </c>
    </row>
    <row r="320" spans="1:11" ht="14.4" x14ac:dyDescent="0.3">
      <c r="A320" s="711"/>
      <c r="B320" s="669" t="s">
        <v>498</v>
      </c>
      <c r="C320" s="165">
        <v>1</v>
      </c>
      <c r="D320" s="165"/>
      <c r="E320" s="165">
        <v>1</v>
      </c>
      <c r="F320" s="165">
        <v>1</v>
      </c>
      <c r="G320" s="165"/>
      <c r="H320" s="165">
        <v>9</v>
      </c>
      <c r="I320" s="165">
        <v>4</v>
      </c>
      <c r="J320" s="165"/>
      <c r="K320" s="166">
        <v>16</v>
      </c>
    </row>
    <row r="321" spans="1:11" ht="14.4" x14ac:dyDescent="0.3">
      <c r="A321" s="711"/>
      <c r="B321" s="669" t="s">
        <v>540</v>
      </c>
      <c r="C321" s="165">
        <v>4</v>
      </c>
      <c r="D321" s="165">
        <v>3</v>
      </c>
      <c r="E321" s="165">
        <v>5</v>
      </c>
      <c r="F321" s="165">
        <v>5</v>
      </c>
      <c r="G321" s="165"/>
      <c r="H321" s="165">
        <v>41</v>
      </c>
      <c r="I321" s="165">
        <v>26</v>
      </c>
      <c r="J321" s="165"/>
      <c r="K321" s="166">
        <v>84</v>
      </c>
    </row>
    <row r="322" spans="1:11" ht="14.4" x14ac:dyDescent="0.3">
      <c r="A322" s="711"/>
      <c r="B322" s="669" t="s">
        <v>541</v>
      </c>
      <c r="C322" s="165">
        <v>10</v>
      </c>
      <c r="D322" s="165"/>
      <c r="E322" s="165">
        <v>9</v>
      </c>
      <c r="F322" s="165">
        <v>18</v>
      </c>
      <c r="G322" s="165"/>
      <c r="H322" s="165">
        <v>71</v>
      </c>
      <c r="I322" s="165">
        <v>26</v>
      </c>
      <c r="J322" s="165"/>
      <c r="K322" s="166">
        <v>134</v>
      </c>
    </row>
    <row r="323" spans="1:11" ht="15" thickBot="1" x14ac:dyDescent="0.35">
      <c r="A323" s="712"/>
      <c r="B323" s="670" t="s">
        <v>542</v>
      </c>
      <c r="C323" s="671"/>
      <c r="D323" s="671">
        <v>1</v>
      </c>
      <c r="E323" s="671">
        <v>1</v>
      </c>
      <c r="F323" s="671"/>
      <c r="G323" s="671"/>
      <c r="H323" s="671">
        <v>2</v>
      </c>
      <c r="I323" s="671"/>
      <c r="J323" s="671"/>
      <c r="K323" s="672">
        <v>4</v>
      </c>
    </row>
    <row r="324" spans="1:11" ht="28.2" thickTop="1" x14ac:dyDescent="0.3">
      <c r="A324" s="710" t="s">
        <v>213</v>
      </c>
      <c r="B324" s="666" t="s">
        <v>539</v>
      </c>
      <c r="C324" s="667">
        <v>1</v>
      </c>
      <c r="D324" s="667"/>
      <c r="E324" s="667"/>
      <c r="F324" s="667">
        <v>3</v>
      </c>
      <c r="G324" s="667"/>
      <c r="H324" s="667">
        <v>1</v>
      </c>
      <c r="I324" s="667">
        <v>4</v>
      </c>
      <c r="J324" s="667"/>
      <c r="K324" s="668">
        <v>9</v>
      </c>
    </row>
    <row r="325" spans="1:11" ht="14.4" x14ac:dyDescent="0.3">
      <c r="A325" s="711"/>
      <c r="B325" s="669" t="s">
        <v>498</v>
      </c>
      <c r="C325" s="165"/>
      <c r="D325" s="165">
        <v>2</v>
      </c>
      <c r="E325" s="165"/>
      <c r="F325" s="165"/>
      <c r="G325" s="165"/>
      <c r="H325" s="165">
        <v>12</v>
      </c>
      <c r="I325" s="165">
        <v>5</v>
      </c>
      <c r="J325" s="165"/>
      <c r="K325" s="166">
        <v>19</v>
      </c>
    </row>
    <row r="326" spans="1:11" ht="14.4" x14ac:dyDescent="0.3">
      <c r="A326" s="711"/>
      <c r="B326" s="669" t="s">
        <v>540</v>
      </c>
      <c r="C326" s="165"/>
      <c r="D326" s="165">
        <v>1</v>
      </c>
      <c r="E326" s="165">
        <v>1</v>
      </c>
      <c r="F326" s="165">
        <v>5</v>
      </c>
      <c r="G326" s="165"/>
      <c r="H326" s="165">
        <v>25</v>
      </c>
      <c r="I326" s="165">
        <v>8</v>
      </c>
      <c r="J326" s="165"/>
      <c r="K326" s="166">
        <v>40</v>
      </c>
    </row>
    <row r="327" spans="1:11" ht="14.4" x14ac:dyDescent="0.3">
      <c r="A327" s="711"/>
      <c r="B327" s="669" t="s">
        <v>541</v>
      </c>
      <c r="C327" s="165">
        <v>1</v>
      </c>
      <c r="D327" s="165">
        <v>11</v>
      </c>
      <c r="E327" s="165">
        <v>9</v>
      </c>
      <c r="F327" s="165">
        <v>22</v>
      </c>
      <c r="G327" s="165"/>
      <c r="H327" s="165">
        <v>179</v>
      </c>
      <c r="I327" s="165">
        <v>53</v>
      </c>
      <c r="J327" s="165">
        <v>2</v>
      </c>
      <c r="K327" s="166">
        <v>277</v>
      </c>
    </row>
    <row r="328" spans="1:11" ht="15" thickBot="1" x14ac:dyDescent="0.35">
      <c r="A328" s="712"/>
      <c r="B328" s="670" t="s">
        <v>542</v>
      </c>
      <c r="C328" s="671"/>
      <c r="D328" s="671"/>
      <c r="E328" s="671"/>
      <c r="F328" s="671">
        <v>2</v>
      </c>
      <c r="G328" s="671"/>
      <c r="H328" s="671">
        <v>16</v>
      </c>
      <c r="I328" s="671">
        <v>2</v>
      </c>
      <c r="J328" s="671"/>
      <c r="K328" s="672">
        <v>20</v>
      </c>
    </row>
    <row r="329" spans="1:11" ht="28.2" thickTop="1" x14ac:dyDescent="0.3">
      <c r="A329" s="710" t="s">
        <v>219</v>
      </c>
      <c r="B329" s="666" t="s">
        <v>539</v>
      </c>
      <c r="C329" s="667"/>
      <c r="D329" s="667"/>
      <c r="E329" s="667"/>
      <c r="F329" s="667">
        <v>1</v>
      </c>
      <c r="G329" s="667"/>
      <c r="H329" s="667"/>
      <c r="I329" s="667">
        <v>1</v>
      </c>
      <c r="J329" s="667"/>
      <c r="K329" s="668">
        <v>2</v>
      </c>
    </row>
    <row r="330" spans="1:11" ht="14.4" x14ac:dyDescent="0.3">
      <c r="A330" s="711"/>
      <c r="B330" s="669" t="s">
        <v>498</v>
      </c>
      <c r="C330" s="165"/>
      <c r="D330" s="165"/>
      <c r="E330" s="165">
        <v>1</v>
      </c>
      <c r="F330" s="165">
        <v>1</v>
      </c>
      <c r="G330" s="165"/>
      <c r="H330" s="165">
        <v>6</v>
      </c>
      <c r="I330" s="165">
        <v>3</v>
      </c>
      <c r="J330" s="165"/>
      <c r="K330" s="166">
        <v>11</v>
      </c>
    </row>
    <row r="331" spans="1:11" ht="14.4" x14ac:dyDescent="0.3">
      <c r="A331" s="711"/>
      <c r="B331" s="669" t="s">
        <v>540</v>
      </c>
      <c r="C331" s="165">
        <v>5</v>
      </c>
      <c r="D331" s="165">
        <v>1</v>
      </c>
      <c r="E331" s="165"/>
      <c r="F331" s="165">
        <v>3</v>
      </c>
      <c r="G331" s="165"/>
      <c r="H331" s="165">
        <v>22</v>
      </c>
      <c r="I331" s="165">
        <v>4</v>
      </c>
      <c r="J331" s="165"/>
      <c r="K331" s="166">
        <v>35</v>
      </c>
    </row>
    <row r="332" spans="1:11" ht="15" thickBot="1" x14ac:dyDescent="0.35">
      <c r="A332" s="711"/>
      <c r="B332" s="669" t="s">
        <v>541</v>
      </c>
      <c r="C332" s="165">
        <v>5</v>
      </c>
      <c r="D332" s="165"/>
      <c r="E332" s="165">
        <v>2</v>
      </c>
      <c r="F332" s="165">
        <v>1</v>
      </c>
      <c r="G332" s="165"/>
      <c r="H332" s="165">
        <v>9</v>
      </c>
      <c r="I332" s="165">
        <v>8</v>
      </c>
      <c r="J332" s="165">
        <v>1</v>
      </c>
      <c r="K332" s="166">
        <v>26</v>
      </c>
    </row>
    <row r="333" spans="1:11" ht="28.2" thickTop="1" x14ac:dyDescent="0.3">
      <c r="A333" s="710" t="s">
        <v>224</v>
      </c>
      <c r="B333" s="666" t="s">
        <v>539</v>
      </c>
      <c r="C333" s="667"/>
      <c r="D333" s="667"/>
      <c r="E333" s="667"/>
      <c r="F333" s="667"/>
      <c r="G333" s="667"/>
      <c r="H333" s="667">
        <v>1</v>
      </c>
      <c r="I333" s="667"/>
      <c r="J333" s="667"/>
      <c r="K333" s="668">
        <v>1</v>
      </c>
    </row>
    <row r="334" spans="1:11" ht="14.4" x14ac:dyDescent="0.3">
      <c r="A334" s="711"/>
      <c r="B334" s="669" t="s">
        <v>498</v>
      </c>
      <c r="C334" s="165"/>
      <c r="D334" s="165"/>
      <c r="E334" s="165"/>
      <c r="F334" s="165"/>
      <c r="G334" s="165">
        <v>1</v>
      </c>
      <c r="H334" s="165">
        <v>1</v>
      </c>
      <c r="I334" s="165"/>
      <c r="J334" s="165"/>
      <c r="K334" s="166">
        <v>2</v>
      </c>
    </row>
    <row r="335" spans="1:11" ht="14.4" x14ac:dyDescent="0.3">
      <c r="A335" s="711"/>
      <c r="B335" s="669" t="s">
        <v>540</v>
      </c>
      <c r="C335" s="165">
        <v>1</v>
      </c>
      <c r="D335" s="165"/>
      <c r="E335" s="165"/>
      <c r="F335" s="165"/>
      <c r="G335" s="165"/>
      <c r="H335" s="165">
        <v>1</v>
      </c>
      <c r="I335" s="165"/>
      <c r="J335" s="165"/>
      <c r="K335" s="166">
        <v>2</v>
      </c>
    </row>
    <row r="336" spans="1:11" ht="15" thickBot="1" x14ac:dyDescent="0.35">
      <c r="A336" s="711"/>
      <c r="B336" s="669" t="s">
        <v>541</v>
      </c>
      <c r="C336" s="165"/>
      <c r="D336" s="165"/>
      <c r="E336" s="165"/>
      <c r="F336" s="165"/>
      <c r="G336" s="165"/>
      <c r="H336" s="165">
        <v>4</v>
      </c>
      <c r="I336" s="165">
        <v>1</v>
      </c>
      <c r="J336" s="165"/>
      <c r="K336" s="166">
        <v>5</v>
      </c>
    </row>
    <row r="337" spans="1:11" ht="28.2" thickTop="1" x14ac:dyDescent="0.3">
      <c r="A337" s="710" t="s">
        <v>543</v>
      </c>
      <c r="B337" s="666" t="s">
        <v>539</v>
      </c>
      <c r="C337" s="667">
        <v>295</v>
      </c>
      <c r="D337" s="667">
        <v>8</v>
      </c>
      <c r="E337" s="667">
        <v>59</v>
      </c>
      <c r="F337" s="667">
        <v>277</v>
      </c>
      <c r="G337" s="667">
        <v>8</v>
      </c>
      <c r="H337" s="667">
        <v>509</v>
      </c>
      <c r="I337" s="667">
        <v>601</v>
      </c>
      <c r="J337" s="667">
        <v>26</v>
      </c>
      <c r="K337" s="668">
        <v>1783</v>
      </c>
    </row>
    <row r="338" spans="1:11" ht="14.4" x14ac:dyDescent="0.3">
      <c r="A338" s="711"/>
      <c r="B338" s="669" t="s">
        <v>498</v>
      </c>
      <c r="C338" s="165">
        <v>622</v>
      </c>
      <c r="D338" s="165">
        <v>19</v>
      </c>
      <c r="E338" s="165">
        <v>91</v>
      </c>
      <c r="F338" s="165">
        <v>342</v>
      </c>
      <c r="G338" s="165">
        <v>6</v>
      </c>
      <c r="H338" s="165">
        <v>1006</v>
      </c>
      <c r="I338" s="165">
        <v>948</v>
      </c>
      <c r="J338" s="165">
        <v>53</v>
      </c>
      <c r="K338" s="166">
        <v>3087</v>
      </c>
    </row>
    <row r="339" spans="1:11" ht="14.4" x14ac:dyDescent="0.3">
      <c r="A339" s="711"/>
      <c r="B339" s="669" t="s">
        <v>540</v>
      </c>
      <c r="C339" s="165">
        <v>560</v>
      </c>
      <c r="D339" s="165">
        <v>49</v>
      </c>
      <c r="E339" s="165">
        <v>127</v>
      </c>
      <c r="F339" s="165">
        <v>386</v>
      </c>
      <c r="G339" s="165">
        <v>2</v>
      </c>
      <c r="H339" s="165">
        <v>1516</v>
      </c>
      <c r="I339" s="165">
        <v>1196</v>
      </c>
      <c r="J339" s="165">
        <v>64</v>
      </c>
      <c r="K339" s="166">
        <v>3900</v>
      </c>
    </row>
    <row r="340" spans="1:11" ht="14.4" x14ac:dyDescent="0.3">
      <c r="A340" s="711"/>
      <c r="B340" s="669" t="s">
        <v>541</v>
      </c>
      <c r="C340" s="165">
        <v>387</v>
      </c>
      <c r="D340" s="165">
        <v>43</v>
      </c>
      <c r="E340" s="165">
        <v>114</v>
      </c>
      <c r="F340" s="165">
        <v>301</v>
      </c>
      <c r="G340" s="165">
        <v>1</v>
      </c>
      <c r="H340" s="165">
        <v>1750</v>
      </c>
      <c r="I340" s="165">
        <v>1126</v>
      </c>
      <c r="J340" s="165">
        <v>49</v>
      </c>
      <c r="K340" s="166">
        <v>3771</v>
      </c>
    </row>
    <row r="341" spans="1:11" ht="15" thickBot="1" x14ac:dyDescent="0.35">
      <c r="A341" s="712"/>
      <c r="B341" s="670" t="s">
        <v>542</v>
      </c>
      <c r="C341" s="671">
        <v>4</v>
      </c>
      <c r="D341" s="671"/>
      <c r="E341" s="671">
        <v>5</v>
      </c>
      <c r="F341" s="671">
        <v>4</v>
      </c>
      <c r="G341" s="671"/>
      <c r="H341" s="671">
        <v>21</v>
      </c>
      <c r="I341" s="671">
        <v>10</v>
      </c>
      <c r="J341" s="671"/>
      <c r="K341" s="672">
        <v>44</v>
      </c>
    </row>
    <row r="342" spans="1:11" ht="28.2" thickTop="1" x14ac:dyDescent="0.3">
      <c r="A342" s="710" t="s">
        <v>230</v>
      </c>
      <c r="B342" s="666" t="s">
        <v>539</v>
      </c>
      <c r="C342" s="667"/>
      <c r="D342" s="667"/>
      <c r="E342" s="667"/>
      <c r="F342" s="667"/>
      <c r="G342" s="667"/>
      <c r="H342" s="667">
        <v>1</v>
      </c>
      <c r="I342" s="667">
        <v>1</v>
      </c>
      <c r="J342" s="667">
        <v>2</v>
      </c>
      <c r="K342" s="668">
        <v>4</v>
      </c>
    </row>
    <row r="343" spans="1:11" ht="14.4" x14ac:dyDescent="0.3">
      <c r="A343" s="711"/>
      <c r="B343" s="669" t="s">
        <v>498</v>
      </c>
      <c r="C343" s="165">
        <v>1</v>
      </c>
      <c r="D343" s="165"/>
      <c r="E343" s="165">
        <v>3</v>
      </c>
      <c r="F343" s="165">
        <v>6</v>
      </c>
      <c r="G343" s="165"/>
      <c r="H343" s="165">
        <v>7</v>
      </c>
      <c r="I343" s="165">
        <v>4</v>
      </c>
      <c r="J343" s="165">
        <v>1</v>
      </c>
      <c r="K343" s="166">
        <v>22</v>
      </c>
    </row>
    <row r="344" spans="1:11" ht="14.4" x14ac:dyDescent="0.3">
      <c r="A344" s="711"/>
      <c r="B344" s="669" t="s">
        <v>540</v>
      </c>
      <c r="C344" s="165">
        <v>4</v>
      </c>
      <c r="D344" s="165">
        <v>1</v>
      </c>
      <c r="E344" s="165">
        <v>1</v>
      </c>
      <c r="F344" s="165">
        <v>4</v>
      </c>
      <c r="G344" s="165"/>
      <c r="H344" s="165">
        <v>33</v>
      </c>
      <c r="I344" s="165">
        <v>23</v>
      </c>
      <c r="J344" s="165"/>
      <c r="K344" s="166">
        <v>66</v>
      </c>
    </row>
    <row r="345" spans="1:11" ht="14.4" x14ac:dyDescent="0.3">
      <c r="A345" s="711"/>
      <c r="B345" s="669" t="s">
        <v>541</v>
      </c>
      <c r="C345" s="165">
        <v>9</v>
      </c>
      <c r="D345" s="165">
        <v>3</v>
      </c>
      <c r="E345" s="165">
        <v>12</v>
      </c>
      <c r="F345" s="165">
        <v>10</v>
      </c>
      <c r="G345" s="165"/>
      <c r="H345" s="165">
        <v>223</v>
      </c>
      <c r="I345" s="165">
        <v>51</v>
      </c>
      <c r="J345" s="165">
        <v>5</v>
      </c>
      <c r="K345" s="166">
        <v>313</v>
      </c>
    </row>
    <row r="346" spans="1:11" ht="15" thickBot="1" x14ac:dyDescent="0.35">
      <c r="A346" s="712"/>
      <c r="B346" s="670" t="s">
        <v>542</v>
      </c>
      <c r="C346" s="671">
        <v>1</v>
      </c>
      <c r="D346" s="671">
        <v>1</v>
      </c>
      <c r="E346" s="671">
        <v>1</v>
      </c>
      <c r="F346" s="671">
        <v>2</v>
      </c>
      <c r="G346" s="671"/>
      <c r="H346" s="671">
        <v>54</v>
      </c>
      <c r="I346" s="671">
        <v>4</v>
      </c>
      <c r="J346" s="671"/>
      <c r="K346" s="672">
        <v>63</v>
      </c>
    </row>
    <row r="347" spans="1:11" ht="15" thickTop="1" thickBot="1" x14ac:dyDescent="0.3">
      <c r="A347" s="708" t="s">
        <v>103</v>
      </c>
      <c r="B347" s="709"/>
      <c r="C347" s="210">
        <v>4259</v>
      </c>
      <c r="D347" s="210">
        <v>1514</v>
      </c>
      <c r="E347" s="210">
        <v>7222</v>
      </c>
      <c r="F347" s="210">
        <v>4456</v>
      </c>
      <c r="G347" s="210">
        <v>35</v>
      </c>
      <c r="H347" s="210">
        <v>69869</v>
      </c>
      <c r="I347" s="210">
        <v>17176</v>
      </c>
      <c r="J347" s="210">
        <v>1440</v>
      </c>
      <c r="K347" s="673">
        <v>105971</v>
      </c>
    </row>
    <row r="348" spans="1:11" ht="14.4" thickTop="1" x14ac:dyDescent="0.25"/>
    <row r="350" spans="1:11" ht="14.4" x14ac:dyDescent="0.3">
      <c r="A350" s="664" t="s">
        <v>141</v>
      </c>
      <c r="B350" s="665"/>
      <c r="C350" s="665"/>
      <c r="D350" s="665"/>
      <c r="E350" s="665"/>
      <c r="F350" s="665"/>
      <c r="G350" s="665"/>
      <c r="H350" s="665"/>
      <c r="I350" s="665"/>
      <c r="J350" s="665"/>
      <c r="K350" s="665"/>
    </row>
    <row r="351" spans="1:11" ht="14.4" thickBot="1" x14ac:dyDescent="0.3">
      <c r="A351" s="665"/>
      <c r="B351" s="665"/>
      <c r="C351" s="665"/>
      <c r="D351" s="665"/>
      <c r="E351" s="665"/>
      <c r="F351" s="665"/>
      <c r="G351" s="665"/>
      <c r="H351" s="665"/>
      <c r="I351" s="665"/>
      <c r="J351" s="665"/>
      <c r="K351" s="665"/>
    </row>
    <row r="352" spans="1:11" ht="70.2" thickTop="1" thickBot="1" x14ac:dyDescent="0.3">
      <c r="A352" s="573" t="s">
        <v>267</v>
      </c>
      <c r="B352" s="573" t="s">
        <v>538</v>
      </c>
      <c r="C352" s="571" t="s">
        <v>443</v>
      </c>
      <c r="D352" s="571" t="s">
        <v>281</v>
      </c>
      <c r="E352" s="571" t="s">
        <v>444</v>
      </c>
      <c r="F352" s="571" t="s">
        <v>282</v>
      </c>
      <c r="G352" s="571" t="s">
        <v>283</v>
      </c>
      <c r="H352" s="571" t="s">
        <v>445</v>
      </c>
      <c r="I352" s="571" t="s">
        <v>99</v>
      </c>
      <c r="J352" s="571" t="s">
        <v>446</v>
      </c>
      <c r="K352" s="571" t="s">
        <v>103</v>
      </c>
    </row>
    <row r="353" spans="1:11" ht="28.2" thickTop="1" x14ac:dyDescent="0.3">
      <c r="A353" s="710" t="s">
        <v>197</v>
      </c>
      <c r="B353" s="666" t="s">
        <v>539</v>
      </c>
      <c r="C353" s="667">
        <f>+C358+C363+C367+C372+C378+C383</f>
        <v>41</v>
      </c>
      <c r="D353" s="667"/>
      <c r="E353" s="667">
        <v>4</v>
      </c>
      <c r="F353" s="667">
        <v>6</v>
      </c>
      <c r="G353" s="667"/>
      <c r="H353" s="667">
        <v>22</v>
      </c>
      <c r="I353" s="667">
        <v>6</v>
      </c>
      <c r="J353" s="667"/>
      <c r="K353" s="668">
        <v>38</v>
      </c>
    </row>
    <row r="354" spans="1:11" ht="14.4" x14ac:dyDescent="0.3">
      <c r="A354" s="711"/>
      <c r="B354" s="669" t="s">
        <v>498</v>
      </c>
      <c r="C354" s="165">
        <v>6</v>
      </c>
      <c r="D354" s="165">
        <v>13</v>
      </c>
      <c r="E354" s="165">
        <v>71</v>
      </c>
      <c r="F354" s="165">
        <v>35</v>
      </c>
      <c r="G354" s="165">
        <v>1</v>
      </c>
      <c r="H354" s="165">
        <v>402</v>
      </c>
      <c r="I354" s="165">
        <v>64</v>
      </c>
      <c r="J354" s="165">
        <v>3</v>
      </c>
      <c r="K354" s="166">
        <v>595</v>
      </c>
    </row>
    <row r="355" spans="1:11" ht="14.4" x14ac:dyDescent="0.3">
      <c r="A355" s="711"/>
      <c r="B355" s="669" t="s">
        <v>540</v>
      </c>
      <c r="C355" s="165">
        <v>26</v>
      </c>
      <c r="D355" s="165">
        <v>40</v>
      </c>
      <c r="E355" s="165">
        <v>313</v>
      </c>
      <c r="F355" s="165">
        <v>124</v>
      </c>
      <c r="G355" s="165"/>
      <c r="H355" s="165">
        <v>1761</v>
      </c>
      <c r="I355" s="165">
        <v>269</v>
      </c>
      <c r="J355" s="165">
        <v>32</v>
      </c>
      <c r="K355" s="166">
        <v>2565</v>
      </c>
    </row>
    <row r="356" spans="1:11" ht="14.4" x14ac:dyDescent="0.3">
      <c r="A356" s="711"/>
      <c r="B356" s="669" t="s">
        <v>541</v>
      </c>
      <c r="C356" s="165">
        <v>75</v>
      </c>
      <c r="D356" s="165">
        <v>194</v>
      </c>
      <c r="E356" s="165">
        <v>926</v>
      </c>
      <c r="F356" s="165">
        <v>276</v>
      </c>
      <c r="G356" s="165">
        <v>1</v>
      </c>
      <c r="H356" s="165">
        <v>6408</v>
      </c>
      <c r="I356" s="165">
        <v>814</v>
      </c>
      <c r="J356" s="165">
        <v>124</v>
      </c>
      <c r="K356" s="166">
        <v>8818</v>
      </c>
    </row>
    <row r="357" spans="1:11" ht="15" thickBot="1" x14ac:dyDescent="0.35">
      <c r="A357" s="712"/>
      <c r="B357" s="670" t="s">
        <v>542</v>
      </c>
      <c r="C357" s="671">
        <v>2</v>
      </c>
      <c r="D357" s="671">
        <v>8</v>
      </c>
      <c r="E357" s="671">
        <v>23</v>
      </c>
      <c r="F357" s="671">
        <v>2</v>
      </c>
      <c r="G357" s="671"/>
      <c r="H357" s="671">
        <v>186</v>
      </c>
      <c r="I357" s="671">
        <v>13</v>
      </c>
      <c r="J357" s="671">
        <v>4</v>
      </c>
      <c r="K357" s="672">
        <v>238</v>
      </c>
    </row>
    <row r="358" spans="1:11" ht="28.2" thickTop="1" x14ac:dyDescent="0.3">
      <c r="A358" s="710" t="s">
        <v>203</v>
      </c>
      <c r="B358" s="666" t="s">
        <v>539</v>
      </c>
      <c r="C358" s="667">
        <v>2</v>
      </c>
      <c r="D358" s="667">
        <v>1</v>
      </c>
      <c r="E358" s="667"/>
      <c r="F358" s="667">
        <v>7</v>
      </c>
      <c r="G358" s="667"/>
      <c r="H358" s="667">
        <v>21</v>
      </c>
      <c r="I358" s="667">
        <v>22</v>
      </c>
      <c r="J358" s="667"/>
      <c r="K358" s="668">
        <v>53</v>
      </c>
    </row>
    <row r="359" spans="1:11" ht="14.4" x14ac:dyDescent="0.3">
      <c r="A359" s="711"/>
      <c r="B359" s="669" t="s">
        <v>498</v>
      </c>
      <c r="C359" s="165">
        <v>10</v>
      </c>
      <c r="D359" s="165">
        <v>1</v>
      </c>
      <c r="E359" s="165">
        <v>7</v>
      </c>
      <c r="F359" s="165">
        <v>38</v>
      </c>
      <c r="G359" s="165">
        <v>1</v>
      </c>
      <c r="H359" s="165">
        <v>178</v>
      </c>
      <c r="I359" s="165">
        <v>57</v>
      </c>
      <c r="J359" s="165">
        <v>1</v>
      </c>
      <c r="K359" s="166">
        <v>293</v>
      </c>
    </row>
    <row r="360" spans="1:11" ht="14.4" x14ac:dyDescent="0.3">
      <c r="A360" s="711"/>
      <c r="B360" s="669" t="s">
        <v>540</v>
      </c>
      <c r="C360" s="165">
        <v>21</v>
      </c>
      <c r="D360" s="165">
        <v>5</v>
      </c>
      <c r="E360" s="165">
        <v>39</v>
      </c>
      <c r="F360" s="165">
        <v>127</v>
      </c>
      <c r="G360" s="165"/>
      <c r="H360" s="165">
        <v>579</v>
      </c>
      <c r="I360" s="165">
        <v>223</v>
      </c>
      <c r="J360" s="165">
        <v>6</v>
      </c>
      <c r="K360" s="166">
        <v>1000</v>
      </c>
    </row>
    <row r="361" spans="1:11" ht="14.4" x14ac:dyDescent="0.3">
      <c r="A361" s="711"/>
      <c r="B361" s="669" t="s">
        <v>541</v>
      </c>
      <c r="C361" s="165">
        <v>62</v>
      </c>
      <c r="D361" s="165">
        <v>33</v>
      </c>
      <c r="E361" s="165">
        <v>79</v>
      </c>
      <c r="F361" s="165">
        <v>193</v>
      </c>
      <c r="G361" s="165"/>
      <c r="H361" s="165">
        <v>1212</v>
      </c>
      <c r="I361" s="165">
        <v>461</v>
      </c>
      <c r="J361" s="165">
        <v>13</v>
      </c>
      <c r="K361" s="166">
        <v>2053</v>
      </c>
    </row>
    <row r="362" spans="1:11" ht="15" thickBot="1" x14ac:dyDescent="0.35">
      <c r="A362" s="712"/>
      <c r="B362" s="670" t="s">
        <v>542</v>
      </c>
      <c r="C362" s="671"/>
      <c r="D362" s="671"/>
      <c r="E362" s="671">
        <v>1</v>
      </c>
      <c r="F362" s="671">
        <v>1</v>
      </c>
      <c r="G362" s="671"/>
      <c r="H362" s="671">
        <v>7</v>
      </c>
      <c r="I362" s="671">
        <v>3</v>
      </c>
      <c r="J362" s="671">
        <v>2</v>
      </c>
      <c r="K362" s="672">
        <v>14</v>
      </c>
    </row>
    <row r="363" spans="1:11" ht="28.2" thickTop="1" x14ac:dyDescent="0.3">
      <c r="A363" s="710" t="s">
        <v>207</v>
      </c>
      <c r="B363" s="666" t="s">
        <v>539</v>
      </c>
      <c r="C363" s="667"/>
      <c r="D363" s="667"/>
      <c r="E363" s="667"/>
      <c r="F363" s="667"/>
      <c r="G363" s="667"/>
      <c r="H363" s="667">
        <v>1</v>
      </c>
      <c r="I363" s="667">
        <v>1</v>
      </c>
      <c r="J363" s="667"/>
      <c r="K363" s="668">
        <v>2</v>
      </c>
    </row>
    <row r="364" spans="1:11" ht="14.4" x14ac:dyDescent="0.3">
      <c r="A364" s="711"/>
      <c r="B364" s="669" t="s">
        <v>498</v>
      </c>
      <c r="C364" s="165"/>
      <c r="D364" s="165"/>
      <c r="E364" s="165"/>
      <c r="F364" s="165"/>
      <c r="G364" s="165"/>
      <c r="H364" s="165">
        <v>4</v>
      </c>
      <c r="I364" s="165">
        <v>4</v>
      </c>
      <c r="J364" s="165"/>
      <c r="K364" s="166">
        <v>8</v>
      </c>
    </row>
    <row r="365" spans="1:11" ht="14.4" x14ac:dyDescent="0.3">
      <c r="A365" s="711"/>
      <c r="B365" s="669" t="s">
        <v>540</v>
      </c>
      <c r="C365" s="165">
        <v>1</v>
      </c>
      <c r="D365" s="165"/>
      <c r="E365" s="165">
        <v>1</v>
      </c>
      <c r="F365" s="165">
        <v>6</v>
      </c>
      <c r="G365" s="165"/>
      <c r="H365" s="165">
        <v>13</v>
      </c>
      <c r="I365" s="165">
        <v>1</v>
      </c>
      <c r="J365" s="165"/>
      <c r="K365" s="166">
        <v>22</v>
      </c>
    </row>
    <row r="366" spans="1:11" ht="15" thickBot="1" x14ac:dyDescent="0.35">
      <c r="A366" s="712"/>
      <c r="B366" s="670" t="s">
        <v>541</v>
      </c>
      <c r="C366" s="671"/>
      <c r="D366" s="671"/>
      <c r="E366" s="671"/>
      <c r="F366" s="671">
        <v>4</v>
      </c>
      <c r="G366" s="671"/>
      <c r="H366" s="671">
        <v>6</v>
      </c>
      <c r="I366" s="671">
        <v>6</v>
      </c>
      <c r="J366" s="671">
        <v>1</v>
      </c>
      <c r="K366" s="672">
        <v>17</v>
      </c>
    </row>
    <row r="367" spans="1:11" ht="28.2" thickTop="1" x14ac:dyDescent="0.3">
      <c r="A367" s="710" t="s">
        <v>213</v>
      </c>
      <c r="B367" s="666" t="s">
        <v>539</v>
      </c>
      <c r="C367" s="667"/>
      <c r="D367" s="667"/>
      <c r="E367" s="667"/>
      <c r="F367" s="667"/>
      <c r="G367" s="667"/>
      <c r="H367" s="667">
        <v>1</v>
      </c>
      <c r="I367" s="667"/>
      <c r="J367" s="667"/>
      <c r="K367" s="668">
        <v>1</v>
      </c>
    </row>
    <row r="368" spans="1:11" ht="14.4" x14ac:dyDescent="0.3">
      <c r="A368" s="711"/>
      <c r="B368" s="669" t="s">
        <v>498</v>
      </c>
      <c r="C368" s="165"/>
      <c r="D368" s="165">
        <v>1</v>
      </c>
      <c r="E368" s="165"/>
      <c r="F368" s="165"/>
      <c r="G368" s="165"/>
      <c r="H368" s="165">
        <v>4</v>
      </c>
      <c r="I368" s="165"/>
      <c r="J368" s="165"/>
      <c r="K368" s="166">
        <v>5</v>
      </c>
    </row>
    <row r="369" spans="1:11" ht="14.4" x14ac:dyDescent="0.3">
      <c r="A369" s="711"/>
      <c r="B369" s="669" t="s">
        <v>540</v>
      </c>
      <c r="C369" s="165"/>
      <c r="D369" s="165">
        <v>2</v>
      </c>
      <c r="E369" s="165"/>
      <c r="F369" s="165">
        <v>1</v>
      </c>
      <c r="G369" s="165"/>
      <c r="H369" s="165">
        <v>16</v>
      </c>
      <c r="I369" s="165">
        <v>3</v>
      </c>
      <c r="J369" s="165"/>
      <c r="K369" s="166">
        <v>22</v>
      </c>
    </row>
    <row r="370" spans="1:11" ht="14.4" x14ac:dyDescent="0.3">
      <c r="A370" s="711"/>
      <c r="B370" s="669" t="s">
        <v>541</v>
      </c>
      <c r="C370" s="165">
        <v>1</v>
      </c>
      <c r="D370" s="165">
        <v>6</v>
      </c>
      <c r="E370" s="165">
        <v>3</v>
      </c>
      <c r="F370" s="165">
        <v>16</v>
      </c>
      <c r="G370" s="165"/>
      <c r="H370" s="165">
        <v>118</v>
      </c>
      <c r="I370" s="165">
        <v>59</v>
      </c>
      <c r="J370" s="165">
        <v>1</v>
      </c>
      <c r="K370" s="166">
        <v>204</v>
      </c>
    </row>
    <row r="371" spans="1:11" ht="15" thickBot="1" x14ac:dyDescent="0.35">
      <c r="A371" s="712"/>
      <c r="B371" s="670" t="s">
        <v>542</v>
      </c>
      <c r="C371" s="671"/>
      <c r="D371" s="671">
        <v>1</v>
      </c>
      <c r="E371" s="671"/>
      <c r="F371" s="671">
        <v>5</v>
      </c>
      <c r="G371" s="671"/>
      <c r="H371" s="671">
        <v>18</v>
      </c>
      <c r="I371" s="671">
        <v>10</v>
      </c>
      <c r="J371" s="671"/>
      <c r="K371" s="672">
        <v>34</v>
      </c>
    </row>
    <row r="372" spans="1:11" ht="28.2" thickTop="1" x14ac:dyDescent="0.3">
      <c r="A372" s="710" t="s">
        <v>219</v>
      </c>
      <c r="B372" s="666" t="s">
        <v>539</v>
      </c>
      <c r="C372" s="667">
        <v>1</v>
      </c>
      <c r="D372" s="667"/>
      <c r="E372" s="667"/>
      <c r="F372" s="667"/>
      <c r="G372" s="667"/>
      <c r="H372" s="667">
        <v>1</v>
      </c>
      <c r="I372" s="667">
        <v>1</v>
      </c>
      <c r="J372" s="667"/>
      <c r="K372" s="668">
        <v>3</v>
      </c>
    </row>
    <row r="373" spans="1:11" ht="14.4" x14ac:dyDescent="0.3">
      <c r="A373" s="711"/>
      <c r="B373" s="669" t="s">
        <v>498</v>
      </c>
      <c r="C373" s="165"/>
      <c r="D373" s="165"/>
      <c r="E373" s="165">
        <v>1</v>
      </c>
      <c r="F373" s="165"/>
      <c r="G373" s="165"/>
      <c r="H373" s="165">
        <v>2</v>
      </c>
      <c r="I373" s="165">
        <v>3</v>
      </c>
      <c r="J373" s="165"/>
      <c r="K373" s="166">
        <v>6</v>
      </c>
    </row>
    <row r="374" spans="1:11" ht="14.4" x14ac:dyDescent="0.3">
      <c r="A374" s="711"/>
      <c r="B374" s="669" t="s">
        <v>540</v>
      </c>
      <c r="C374" s="165"/>
      <c r="D374" s="165"/>
      <c r="E374" s="165"/>
      <c r="F374" s="165">
        <v>1</v>
      </c>
      <c r="G374" s="165"/>
      <c r="H374" s="165">
        <v>12</v>
      </c>
      <c r="I374" s="165">
        <v>1</v>
      </c>
      <c r="J374" s="165"/>
      <c r="K374" s="166">
        <v>14</v>
      </c>
    </row>
    <row r="375" spans="1:11" ht="14.4" x14ac:dyDescent="0.3">
      <c r="A375" s="711"/>
      <c r="B375" s="669" t="s">
        <v>541</v>
      </c>
      <c r="C375" s="165">
        <v>2</v>
      </c>
      <c r="D375" s="165"/>
      <c r="E375" s="165"/>
      <c r="F375" s="165">
        <v>1</v>
      </c>
      <c r="G375" s="165"/>
      <c r="H375" s="165">
        <v>5</v>
      </c>
      <c r="I375" s="165">
        <v>1</v>
      </c>
      <c r="J375" s="165"/>
      <c r="K375" s="166">
        <v>9</v>
      </c>
    </row>
    <row r="376" spans="1:11" ht="15" thickBot="1" x14ac:dyDescent="0.35">
      <c r="A376" s="712"/>
      <c r="B376" s="670" t="s">
        <v>542</v>
      </c>
      <c r="C376" s="671"/>
      <c r="D376" s="671"/>
      <c r="E376" s="671"/>
      <c r="F376" s="671"/>
      <c r="G376" s="671"/>
      <c r="H376" s="671"/>
      <c r="I376" s="671">
        <v>1</v>
      </c>
      <c r="J376" s="671"/>
      <c r="K376" s="672">
        <v>1</v>
      </c>
    </row>
    <row r="377" spans="1:11" ht="28.8" thickTop="1" thickBot="1" x14ac:dyDescent="0.35">
      <c r="A377" s="675" t="s">
        <v>224</v>
      </c>
      <c r="B377" s="676" t="s">
        <v>541</v>
      </c>
      <c r="C377" s="677"/>
      <c r="D377" s="677"/>
      <c r="E377" s="677"/>
      <c r="F377" s="677"/>
      <c r="G377" s="677"/>
      <c r="H377" s="677">
        <v>3</v>
      </c>
      <c r="I377" s="677"/>
      <c r="J377" s="677"/>
      <c r="K377" s="678">
        <v>3</v>
      </c>
    </row>
    <row r="378" spans="1:11" ht="28.2" thickTop="1" x14ac:dyDescent="0.3">
      <c r="A378" s="710" t="s">
        <v>227</v>
      </c>
      <c r="B378" s="666" t="s">
        <v>539</v>
      </c>
      <c r="C378" s="667">
        <v>38</v>
      </c>
      <c r="D378" s="667">
        <v>4</v>
      </c>
      <c r="E378" s="667">
        <v>9</v>
      </c>
      <c r="F378" s="667">
        <v>62</v>
      </c>
      <c r="G378" s="667"/>
      <c r="H378" s="667">
        <v>97</v>
      </c>
      <c r="I378" s="667">
        <v>107</v>
      </c>
      <c r="J378" s="667">
        <v>3</v>
      </c>
      <c r="K378" s="668">
        <v>320</v>
      </c>
    </row>
    <row r="379" spans="1:11" ht="14.4" x14ac:dyDescent="0.3">
      <c r="A379" s="711"/>
      <c r="B379" s="669" t="s">
        <v>498</v>
      </c>
      <c r="C379" s="165">
        <v>59</v>
      </c>
      <c r="D379" s="165">
        <v>4</v>
      </c>
      <c r="E379" s="165">
        <v>13</v>
      </c>
      <c r="F379" s="165">
        <v>47</v>
      </c>
      <c r="G379" s="165">
        <v>1</v>
      </c>
      <c r="H379" s="165">
        <v>178</v>
      </c>
      <c r="I379" s="165">
        <v>105</v>
      </c>
      <c r="J379" s="165">
        <v>4</v>
      </c>
      <c r="K379" s="166">
        <v>411</v>
      </c>
    </row>
    <row r="380" spans="1:11" ht="14.4" x14ac:dyDescent="0.3">
      <c r="A380" s="711"/>
      <c r="B380" s="669" t="s">
        <v>540</v>
      </c>
      <c r="C380" s="165">
        <v>36</v>
      </c>
      <c r="D380" s="165">
        <v>7</v>
      </c>
      <c r="E380" s="165">
        <v>18</v>
      </c>
      <c r="F380" s="165">
        <v>53</v>
      </c>
      <c r="G380" s="165">
        <v>1</v>
      </c>
      <c r="H380" s="165">
        <v>201</v>
      </c>
      <c r="I380" s="165">
        <v>145</v>
      </c>
      <c r="J380" s="165">
        <v>9</v>
      </c>
      <c r="K380" s="166">
        <v>470</v>
      </c>
    </row>
    <row r="381" spans="1:11" ht="14.4" x14ac:dyDescent="0.3">
      <c r="A381" s="711"/>
      <c r="B381" s="669" t="s">
        <v>541</v>
      </c>
      <c r="C381" s="165">
        <v>27</v>
      </c>
      <c r="D381" s="165">
        <v>6</v>
      </c>
      <c r="E381" s="165">
        <v>14</v>
      </c>
      <c r="F381" s="165">
        <v>46</v>
      </c>
      <c r="G381" s="165"/>
      <c r="H381" s="165">
        <v>204</v>
      </c>
      <c r="I381" s="165">
        <v>117</v>
      </c>
      <c r="J381" s="165">
        <v>3</v>
      </c>
      <c r="K381" s="166">
        <v>417</v>
      </c>
    </row>
    <row r="382" spans="1:11" ht="15" thickBot="1" x14ac:dyDescent="0.35">
      <c r="A382" s="712"/>
      <c r="B382" s="670" t="s">
        <v>542</v>
      </c>
      <c r="C382" s="671"/>
      <c r="D382" s="671"/>
      <c r="E382" s="671"/>
      <c r="F382" s="671"/>
      <c r="G382" s="671"/>
      <c r="H382" s="671">
        <v>3</v>
      </c>
      <c r="I382" s="671">
        <v>1</v>
      </c>
      <c r="J382" s="671"/>
      <c r="K382" s="672">
        <v>4</v>
      </c>
    </row>
    <row r="383" spans="1:11" ht="28.2" thickTop="1" x14ac:dyDescent="0.3">
      <c r="A383" s="710" t="s">
        <v>230</v>
      </c>
      <c r="B383" s="666" t="s">
        <v>539</v>
      </c>
      <c r="C383" s="667"/>
      <c r="D383" s="667"/>
      <c r="E383" s="667"/>
      <c r="F383" s="667">
        <v>2</v>
      </c>
      <c r="G383" s="667"/>
      <c r="H383" s="667">
        <v>1</v>
      </c>
      <c r="I383" s="667"/>
      <c r="J383" s="667"/>
      <c r="K383" s="668">
        <v>3</v>
      </c>
    </row>
    <row r="384" spans="1:11" ht="14.4" x14ac:dyDescent="0.3">
      <c r="A384" s="711"/>
      <c r="B384" s="669" t="s">
        <v>498</v>
      </c>
      <c r="C384" s="165"/>
      <c r="D384" s="165"/>
      <c r="E384" s="165"/>
      <c r="F384" s="165">
        <v>2</v>
      </c>
      <c r="G384" s="165"/>
      <c r="H384" s="165">
        <v>4</v>
      </c>
      <c r="I384" s="165"/>
      <c r="J384" s="165">
        <v>1</v>
      </c>
      <c r="K384" s="166">
        <v>7</v>
      </c>
    </row>
    <row r="385" spans="1:11" ht="14.4" x14ac:dyDescent="0.3">
      <c r="A385" s="711"/>
      <c r="B385" s="669" t="s">
        <v>540</v>
      </c>
      <c r="C385" s="165"/>
      <c r="D385" s="165"/>
      <c r="E385" s="165">
        <v>3</v>
      </c>
      <c r="F385" s="165"/>
      <c r="G385" s="165"/>
      <c r="H385" s="165">
        <v>16</v>
      </c>
      <c r="I385" s="165">
        <v>8</v>
      </c>
      <c r="J385" s="165"/>
      <c r="K385" s="166">
        <v>27</v>
      </c>
    </row>
    <row r="386" spans="1:11" ht="14.4" x14ac:dyDescent="0.3">
      <c r="A386" s="711"/>
      <c r="B386" s="669" t="s">
        <v>541</v>
      </c>
      <c r="C386" s="165">
        <v>3</v>
      </c>
      <c r="D386" s="165">
        <v>2</v>
      </c>
      <c r="E386" s="165">
        <v>4</v>
      </c>
      <c r="F386" s="165">
        <v>8</v>
      </c>
      <c r="G386" s="165"/>
      <c r="H386" s="165">
        <v>123</v>
      </c>
      <c r="I386" s="165">
        <v>18</v>
      </c>
      <c r="J386" s="165">
        <v>3</v>
      </c>
      <c r="K386" s="166">
        <v>161</v>
      </c>
    </row>
    <row r="387" spans="1:11" ht="15" thickBot="1" x14ac:dyDescent="0.35">
      <c r="A387" s="712"/>
      <c r="B387" s="670" t="s">
        <v>542</v>
      </c>
      <c r="C387" s="671">
        <v>1</v>
      </c>
      <c r="D387" s="671">
        <v>1</v>
      </c>
      <c r="E387" s="671"/>
      <c r="F387" s="671">
        <v>2</v>
      </c>
      <c r="G387" s="671"/>
      <c r="H387" s="671">
        <v>45</v>
      </c>
      <c r="I387" s="671">
        <v>8</v>
      </c>
      <c r="J387" s="671"/>
      <c r="K387" s="672">
        <v>57</v>
      </c>
    </row>
    <row r="388" spans="1:11" ht="15" thickTop="1" thickBot="1" x14ac:dyDescent="0.3">
      <c r="A388" s="708" t="s">
        <v>103</v>
      </c>
      <c r="B388" s="709"/>
      <c r="C388" s="210">
        <v>373</v>
      </c>
      <c r="D388" s="210">
        <v>329</v>
      </c>
      <c r="E388" s="210">
        <v>1529</v>
      </c>
      <c r="F388" s="210">
        <v>1065</v>
      </c>
      <c r="G388" s="210">
        <v>5</v>
      </c>
      <c r="H388" s="210">
        <v>11852</v>
      </c>
      <c r="I388" s="210">
        <v>2532</v>
      </c>
      <c r="J388" s="210">
        <v>210</v>
      </c>
      <c r="K388" s="673">
        <v>17895</v>
      </c>
    </row>
    <row r="389" spans="1:11" ht="14.4" thickTop="1" x14ac:dyDescent="0.25"/>
    <row r="394" spans="1:11" x14ac:dyDescent="0.25">
      <c r="A394" s="157" t="s">
        <v>284</v>
      </c>
    </row>
    <row r="395" spans="1:11" ht="14.4" thickBot="1" x14ac:dyDescent="0.3"/>
    <row r="396" spans="1:11" ht="28.8" thickTop="1" thickBot="1" x14ac:dyDescent="0.3">
      <c r="A396" s="571" t="s">
        <v>192</v>
      </c>
      <c r="B396" s="571" t="s">
        <v>193</v>
      </c>
      <c r="C396" s="571" t="s">
        <v>473</v>
      </c>
      <c r="D396" s="571" t="s">
        <v>285</v>
      </c>
      <c r="E396" s="571" t="s">
        <v>286</v>
      </c>
      <c r="F396" s="571" t="s">
        <v>287</v>
      </c>
      <c r="G396" s="571" t="s">
        <v>288</v>
      </c>
      <c r="H396" s="571" t="s">
        <v>289</v>
      </c>
      <c r="I396" s="571" t="s">
        <v>388</v>
      </c>
      <c r="J396" s="571" t="s">
        <v>290</v>
      </c>
      <c r="K396" s="571" t="s">
        <v>103</v>
      </c>
    </row>
    <row r="397" spans="1:11" ht="15" thickTop="1" x14ac:dyDescent="0.3">
      <c r="A397" s="460" t="s">
        <v>197</v>
      </c>
      <c r="B397" s="161" t="s">
        <v>198</v>
      </c>
      <c r="C397" s="162">
        <v>22841</v>
      </c>
      <c r="D397" s="162">
        <v>34383</v>
      </c>
      <c r="E397" s="162">
        <v>233</v>
      </c>
      <c r="F397" s="162">
        <v>5145</v>
      </c>
      <c r="G397" s="162">
        <v>467</v>
      </c>
      <c r="H397" s="162">
        <v>2067</v>
      </c>
      <c r="I397" s="162">
        <v>10669</v>
      </c>
      <c r="J397" s="162">
        <v>401</v>
      </c>
      <c r="K397" s="163">
        <v>76206</v>
      </c>
    </row>
    <row r="398" spans="1:11" ht="27.6" x14ac:dyDescent="0.3">
      <c r="A398" s="461"/>
      <c r="B398" s="164" t="s">
        <v>199</v>
      </c>
      <c r="C398" s="165">
        <v>62</v>
      </c>
      <c r="D398" s="165">
        <v>78</v>
      </c>
      <c r="E398" s="165">
        <v>673</v>
      </c>
      <c r="F398" s="165">
        <v>8</v>
      </c>
      <c r="G398" s="165">
        <v>3</v>
      </c>
      <c r="H398" s="165">
        <v>12</v>
      </c>
      <c r="I398" s="165">
        <v>108</v>
      </c>
      <c r="J398" s="363">
        <v>5</v>
      </c>
      <c r="K398" s="166">
        <v>949</v>
      </c>
    </row>
    <row r="399" spans="1:11" ht="27.6" x14ac:dyDescent="0.3">
      <c r="A399" s="461"/>
      <c r="B399" s="164" t="s">
        <v>200</v>
      </c>
      <c r="C399" s="165">
        <v>17</v>
      </c>
      <c r="D399" s="165">
        <v>21</v>
      </c>
      <c r="E399" s="165">
        <v>180</v>
      </c>
      <c r="F399" s="165">
        <v>21</v>
      </c>
      <c r="G399" s="165">
        <v>1</v>
      </c>
      <c r="H399" s="165">
        <v>18</v>
      </c>
      <c r="I399" s="165">
        <v>46</v>
      </c>
      <c r="J399" s="165">
        <v>1</v>
      </c>
      <c r="K399" s="166">
        <v>305</v>
      </c>
    </row>
    <row r="400" spans="1:11" ht="27.6" x14ac:dyDescent="0.3">
      <c r="A400" s="461"/>
      <c r="B400" s="164" t="s">
        <v>412</v>
      </c>
      <c r="C400" s="165">
        <v>3</v>
      </c>
      <c r="D400" s="363">
        <v>1</v>
      </c>
      <c r="E400" s="165">
        <v>1</v>
      </c>
      <c r="F400" s="165">
        <v>1</v>
      </c>
      <c r="G400" s="363"/>
      <c r="H400" s="363"/>
      <c r="I400" s="363"/>
      <c r="J400" s="363"/>
      <c r="K400" s="166">
        <v>6</v>
      </c>
    </row>
    <row r="401" spans="1:11" ht="14.4" x14ac:dyDescent="0.3">
      <c r="A401" s="462"/>
      <c r="B401" s="164" t="s">
        <v>201</v>
      </c>
      <c r="C401" s="165">
        <v>370</v>
      </c>
      <c r="D401" s="165">
        <v>223</v>
      </c>
      <c r="E401" s="165">
        <v>767</v>
      </c>
      <c r="F401" s="165">
        <v>55</v>
      </c>
      <c r="G401" s="165">
        <v>11</v>
      </c>
      <c r="H401" s="165">
        <v>46</v>
      </c>
      <c r="I401" s="165">
        <v>125</v>
      </c>
      <c r="J401" s="165">
        <v>5</v>
      </c>
      <c r="K401" s="166">
        <v>1602</v>
      </c>
    </row>
    <row r="402" spans="1:11" x14ac:dyDescent="0.25">
      <c r="A402" s="568" t="s">
        <v>202</v>
      </c>
      <c r="B402" s="578"/>
      <c r="C402" s="167">
        <v>23293</v>
      </c>
      <c r="D402" s="167">
        <v>34706</v>
      </c>
      <c r="E402" s="167">
        <v>1854</v>
      </c>
      <c r="F402" s="167">
        <v>5230</v>
      </c>
      <c r="G402" s="167">
        <v>482</v>
      </c>
      <c r="H402" s="167">
        <v>2143</v>
      </c>
      <c r="I402" s="167">
        <v>10948</v>
      </c>
      <c r="J402" s="167">
        <v>412</v>
      </c>
      <c r="K402" s="168">
        <v>79068</v>
      </c>
    </row>
    <row r="403" spans="1:11" ht="27.6" x14ac:dyDescent="0.3">
      <c r="A403" s="565" t="s">
        <v>203</v>
      </c>
      <c r="B403" s="164" t="s">
        <v>204</v>
      </c>
      <c r="C403" s="165">
        <v>10047</v>
      </c>
      <c r="D403" s="165">
        <v>875</v>
      </c>
      <c r="E403" s="165">
        <v>130</v>
      </c>
      <c r="F403" s="165">
        <v>12458</v>
      </c>
      <c r="G403" s="165">
        <v>124</v>
      </c>
      <c r="H403" s="165">
        <v>256</v>
      </c>
      <c r="I403" s="165">
        <v>2933</v>
      </c>
      <c r="J403" s="165">
        <v>68</v>
      </c>
      <c r="K403" s="166">
        <v>26891</v>
      </c>
    </row>
    <row r="404" spans="1:11" ht="14.4" x14ac:dyDescent="0.3">
      <c r="A404" s="567"/>
      <c r="B404" s="164" t="s">
        <v>205</v>
      </c>
      <c r="C404" s="165">
        <v>1683</v>
      </c>
      <c r="D404" s="165">
        <v>27</v>
      </c>
      <c r="E404" s="165">
        <v>7</v>
      </c>
      <c r="F404" s="165">
        <v>59</v>
      </c>
      <c r="G404" s="165">
        <v>2</v>
      </c>
      <c r="H404" s="165">
        <v>21</v>
      </c>
      <c r="I404" s="165">
        <v>130</v>
      </c>
      <c r="J404" s="165">
        <v>9</v>
      </c>
      <c r="K404" s="166">
        <v>1938</v>
      </c>
    </row>
    <row r="405" spans="1:11" x14ac:dyDescent="0.25">
      <c r="A405" s="568" t="s">
        <v>206</v>
      </c>
      <c r="B405" s="578"/>
      <c r="C405" s="167">
        <v>11730</v>
      </c>
      <c r="D405" s="167">
        <v>902</v>
      </c>
      <c r="E405" s="167">
        <v>137</v>
      </c>
      <c r="F405" s="167">
        <v>12517</v>
      </c>
      <c r="G405" s="167">
        <v>126</v>
      </c>
      <c r="H405" s="167">
        <v>277</v>
      </c>
      <c r="I405" s="167">
        <v>3063</v>
      </c>
      <c r="J405" s="167">
        <v>77</v>
      </c>
      <c r="K405" s="168">
        <v>28829</v>
      </c>
    </row>
    <row r="406" spans="1:11" ht="27.6" x14ac:dyDescent="0.3">
      <c r="A406" s="565" t="s">
        <v>207</v>
      </c>
      <c r="B406" s="164" t="s">
        <v>291</v>
      </c>
      <c r="C406" s="165">
        <v>35</v>
      </c>
      <c r="D406" s="165">
        <v>1</v>
      </c>
      <c r="E406" s="165">
        <v>51</v>
      </c>
      <c r="F406" s="165">
        <v>8</v>
      </c>
      <c r="G406" s="165"/>
      <c r="H406" s="165">
        <v>2</v>
      </c>
      <c r="I406" s="165">
        <v>16</v>
      </c>
      <c r="J406" s="165">
        <v>1</v>
      </c>
      <c r="K406" s="166">
        <v>114</v>
      </c>
    </row>
    <row r="407" spans="1:11" ht="27.6" x14ac:dyDescent="0.3">
      <c r="A407" s="566"/>
      <c r="B407" s="164" t="s">
        <v>209</v>
      </c>
      <c r="C407" s="165">
        <v>20</v>
      </c>
      <c r="D407" s="165">
        <v>2</v>
      </c>
      <c r="E407" s="165">
        <v>9</v>
      </c>
      <c r="F407" s="165">
        <v>2</v>
      </c>
      <c r="G407" s="363"/>
      <c r="H407" s="165">
        <v>1</v>
      </c>
      <c r="I407" s="165">
        <v>3</v>
      </c>
      <c r="J407" s="165"/>
      <c r="K407" s="166">
        <v>37</v>
      </c>
    </row>
    <row r="408" spans="1:11" ht="27.6" x14ac:dyDescent="0.3">
      <c r="A408" s="566"/>
      <c r="B408" s="164" t="s">
        <v>210</v>
      </c>
      <c r="C408" s="165">
        <v>10</v>
      </c>
      <c r="D408" s="363">
        <v>1</v>
      </c>
      <c r="E408" s="165">
        <v>74</v>
      </c>
      <c r="F408" s="165">
        <v>2</v>
      </c>
      <c r="G408" s="165">
        <v>1</v>
      </c>
      <c r="H408" s="165">
        <v>1</v>
      </c>
      <c r="I408" s="165">
        <v>7</v>
      </c>
      <c r="J408" s="363"/>
      <c r="K408" s="166">
        <v>96</v>
      </c>
    </row>
    <row r="409" spans="1:11" ht="27.6" x14ac:dyDescent="0.3">
      <c r="A409" s="566"/>
      <c r="B409" s="164" t="s">
        <v>452</v>
      </c>
      <c r="C409" s="165">
        <v>2</v>
      </c>
      <c r="D409" s="363"/>
      <c r="E409" s="363"/>
      <c r="F409" s="165">
        <v>1</v>
      </c>
      <c r="G409" s="363"/>
      <c r="H409" s="363"/>
      <c r="I409" s="363"/>
      <c r="J409" s="363"/>
      <c r="K409" s="166">
        <v>3</v>
      </c>
    </row>
    <row r="410" spans="1:11" ht="27.6" x14ac:dyDescent="0.3">
      <c r="A410" s="567"/>
      <c r="B410" s="164" t="s">
        <v>211</v>
      </c>
      <c r="C410" s="165">
        <v>14</v>
      </c>
      <c r="D410" s="165">
        <v>6</v>
      </c>
      <c r="E410" s="165">
        <v>9</v>
      </c>
      <c r="F410" s="363">
        <v>1</v>
      </c>
      <c r="G410" s="165">
        <v>2</v>
      </c>
      <c r="H410" s="165">
        <v>2</v>
      </c>
      <c r="I410" s="165">
        <v>6</v>
      </c>
      <c r="J410" s="363"/>
      <c r="K410" s="166">
        <v>40</v>
      </c>
    </row>
    <row r="411" spans="1:11" x14ac:dyDescent="0.25">
      <c r="A411" s="568" t="s">
        <v>212</v>
      </c>
      <c r="B411" s="578"/>
      <c r="C411" s="167">
        <v>81</v>
      </c>
      <c r="D411" s="167">
        <v>10</v>
      </c>
      <c r="E411" s="167">
        <v>143</v>
      </c>
      <c r="F411" s="167">
        <v>14</v>
      </c>
      <c r="G411" s="167">
        <v>3</v>
      </c>
      <c r="H411" s="167">
        <v>6</v>
      </c>
      <c r="I411" s="167">
        <v>32</v>
      </c>
      <c r="J411" s="167">
        <v>1</v>
      </c>
      <c r="K411" s="168">
        <v>290</v>
      </c>
    </row>
    <row r="412" spans="1:11" ht="27.6" x14ac:dyDescent="0.3">
      <c r="A412" s="565" t="s">
        <v>213</v>
      </c>
      <c r="B412" s="164" t="s">
        <v>214</v>
      </c>
      <c r="C412" s="165">
        <v>2</v>
      </c>
      <c r="D412" s="165">
        <v>2</v>
      </c>
      <c r="E412" s="165">
        <v>187</v>
      </c>
      <c r="F412" s="363"/>
      <c r="G412" s="363"/>
      <c r="H412" s="165">
        <v>4</v>
      </c>
      <c r="I412" s="165">
        <v>9</v>
      </c>
      <c r="J412" s="363"/>
      <c r="K412" s="166">
        <v>204</v>
      </c>
    </row>
    <row r="413" spans="1:11" ht="41.4" x14ac:dyDescent="0.3">
      <c r="A413" s="566"/>
      <c r="B413" s="164" t="s">
        <v>215</v>
      </c>
      <c r="C413" s="165">
        <v>1</v>
      </c>
      <c r="D413" s="165">
        <v>6</v>
      </c>
      <c r="E413" s="165">
        <v>250</v>
      </c>
      <c r="F413" s="165">
        <v>1</v>
      </c>
      <c r="G413" s="363">
        <v>1</v>
      </c>
      <c r="H413" s="165">
        <v>9</v>
      </c>
      <c r="I413" s="165">
        <v>81</v>
      </c>
      <c r="J413" s="165"/>
      <c r="K413" s="166">
        <v>349</v>
      </c>
    </row>
    <row r="414" spans="1:11" ht="14.4" x14ac:dyDescent="0.3">
      <c r="A414" s="566"/>
      <c r="B414" s="164" t="s">
        <v>216</v>
      </c>
      <c r="C414" s="165"/>
      <c r="D414" s="165"/>
      <c r="E414" s="165">
        <v>8</v>
      </c>
      <c r="F414" s="363"/>
      <c r="G414" s="363"/>
      <c r="H414" s="363"/>
      <c r="I414" s="165"/>
      <c r="J414" s="363"/>
      <c r="K414" s="166">
        <v>8</v>
      </c>
    </row>
    <row r="415" spans="1:11" ht="27.6" x14ac:dyDescent="0.3">
      <c r="A415" s="567"/>
      <c r="B415" s="164" t="s">
        <v>217</v>
      </c>
      <c r="C415" s="165"/>
      <c r="D415" s="165">
        <v>4</v>
      </c>
      <c r="E415" s="165">
        <v>49</v>
      </c>
      <c r="F415" s="363"/>
      <c r="G415" s="165">
        <v>1</v>
      </c>
      <c r="H415" s="165">
        <v>3</v>
      </c>
      <c r="I415" s="165">
        <v>13</v>
      </c>
      <c r="J415" s="363"/>
      <c r="K415" s="166">
        <v>70</v>
      </c>
    </row>
    <row r="416" spans="1:11" x14ac:dyDescent="0.25">
      <c r="A416" s="568" t="s">
        <v>218</v>
      </c>
      <c r="B416" s="578"/>
      <c r="C416" s="167">
        <v>3</v>
      </c>
      <c r="D416" s="167">
        <v>12</v>
      </c>
      <c r="E416" s="167">
        <v>494</v>
      </c>
      <c r="F416" s="167">
        <v>1</v>
      </c>
      <c r="G416" s="167">
        <v>2</v>
      </c>
      <c r="H416" s="167">
        <v>16</v>
      </c>
      <c r="I416" s="167">
        <v>103</v>
      </c>
      <c r="J416" s="167"/>
      <c r="K416" s="168">
        <v>631</v>
      </c>
    </row>
    <row r="417" spans="1:11" ht="27.6" x14ac:dyDescent="0.3">
      <c r="A417" s="565" t="s">
        <v>219</v>
      </c>
      <c r="B417" s="164" t="s">
        <v>220</v>
      </c>
      <c r="C417" s="165">
        <v>2</v>
      </c>
      <c r="D417" s="363"/>
      <c r="E417" s="165">
        <v>11</v>
      </c>
      <c r="F417" s="363">
        <v>1</v>
      </c>
      <c r="G417" s="363"/>
      <c r="H417" s="363">
        <v>1</v>
      </c>
      <c r="I417" s="165">
        <v>2</v>
      </c>
      <c r="J417" s="363"/>
      <c r="K417" s="166">
        <v>17</v>
      </c>
    </row>
    <row r="418" spans="1:11" ht="14.4" x14ac:dyDescent="0.3">
      <c r="A418" s="566"/>
      <c r="B418" s="164" t="s">
        <v>221</v>
      </c>
      <c r="C418" s="165">
        <v>12</v>
      </c>
      <c r="D418" s="165">
        <v>4</v>
      </c>
      <c r="E418" s="165">
        <v>7</v>
      </c>
      <c r="F418" s="165">
        <v>12</v>
      </c>
      <c r="G418" s="363"/>
      <c r="H418" s="165">
        <v>5</v>
      </c>
      <c r="I418" s="165">
        <v>7</v>
      </c>
      <c r="J418" s="363">
        <v>1</v>
      </c>
      <c r="K418" s="166">
        <v>48</v>
      </c>
    </row>
    <row r="419" spans="1:11" ht="27.6" x14ac:dyDescent="0.3">
      <c r="A419" s="567"/>
      <c r="B419" s="164" t="s">
        <v>222</v>
      </c>
      <c r="C419" s="165">
        <v>5</v>
      </c>
      <c r="D419" s="165">
        <v>1</v>
      </c>
      <c r="E419" s="165">
        <v>27</v>
      </c>
      <c r="F419" s="165">
        <v>3</v>
      </c>
      <c r="G419" s="363"/>
      <c r="H419" s="165"/>
      <c r="I419" s="165">
        <v>4</v>
      </c>
      <c r="J419" s="363">
        <v>2</v>
      </c>
      <c r="K419" s="166">
        <v>42</v>
      </c>
    </row>
    <row r="420" spans="1:11" x14ac:dyDescent="0.25">
      <c r="A420" s="568" t="s">
        <v>223</v>
      </c>
      <c r="B420" s="578"/>
      <c r="C420" s="167">
        <v>19</v>
      </c>
      <c r="D420" s="167">
        <v>5</v>
      </c>
      <c r="E420" s="167">
        <v>45</v>
      </c>
      <c r="F420" s="167">
        <v>16</v>
      </c>
      <c r="G420" s="366"/>
      <c r="H420" s="167">
        <v>6</v>
      </c>
      <c r="I420" s="167">
        <v>13</v>
      </c>
      <c r="J420" s="366">
        <v>3</v>
      </c>
      <c r="K420" s="168">
        <v>107</v>
      </c>
    </row>
    <row r="421" spans="1:11" ht="27.6" x14ac:dyDescent="0.3">
      <c r="A421" s="576" t="s">
        <v>224</v>
      </c>
      <c r="B421" s="164" t="s">
        <v>225</v>
      </c>
      <c r="C421" s="165">
        <v>13</v>
      </c>
      <c r="D421" s="363"/>
      <c r="E421" s="363"/>
      <c r="F421" s="165"/>
      <c r="G421" s="363"/>
      <c r="H421" s="363"/>
      <c r="I421" s="363"/>
      <c r="J421" s="363"/>
      <c r="K421" s="166">
        <v>13</v>
      </c>
    </row>
    <row r="422" spans="1:11" x14ac:dyDescent="0.25">
      <c r="A422" s="568" t="s">
        <v>226</v>
      </c>
      <c r="B422" s="578"/>
      <c r="C422" s="167">
        <v>13</v>
      </c>
      <c r="D422" s="366"/>
      <c r="E422" s="366"/>
      <c r="F422" s="167"/>
      <c r="G422" s="366"/>
      <c r="H422" s="366"/>
      <c r="I422" s="366"/>
      <c r="J422" s="366"/>
      <c r="K422" s="168">
        <v>13</v>
      </c>
    </row>
    <row r="423" spans="1:11" ht="27.6" x14ac:dyDescent="0.3">
      <c r="A423" s="576" t="s">
        <v>227</v>
      </c>
      <c r="B423" s="164" t="s">
        <v>228</v>
      </c>
      <c r="C423" s="165">
        <v>12638</v>
      </c>
      <c r="D423" s="165">
        <v>11</v>
      </c>
      <c r="E423" s="165">
        <v>139</v>
      </c>
      <c r="F423" s="165">
        <v>39</v>
      </c>
      <c r="G423" s="363"/>
      <c r="H423" s="165">
        <v>79</v>
      </c>
      <c r="I423" s="165">
        <v>1279</v>
      </c>
      <c r="J423" s="165">
        <v>25</v>
      </c>
      <c r="K423" s="166">
        <v>14210</v>
      </c>
    </row>
    <row r="424" spans="1:11" x14ac:dyDescent="0.25">
      <c r="A424" s="568" t="s">
        <v>229</v>
      </c>
      <c r="B424" s="578"/>
      <c r="C424" s="167">
        <v>12638</v>
      </c>
      <c r="D424" s="167">
        <v>11</v>
      </c>
      <c r="E424" s="167">
        <v>139</v>
      </c>
      <c r="F424" s="167">
        <v>39</v>
      </c>
      <c r="G424" s="366"/>
      <c r="H424" s="167">
        <v>79</v>
      </c>
      <c r="I424" s="167">
        <v>1279</v>
      </c>
      <c r="J424" s="167">
        <v>25</v>
      </c>
      <c r="K424" s="168">
        <v>14210</v>
      </c>
    </row>
    <row r="425" spans="1:11" ht="27.6" x14ac:dyDescent="0.3">
      <c r="A425" s="576" t="s">
        <v>230</v>
      </c>
      <c r="B425" s="164" t="s">
        <v>231</v>
      </c>
      <c r="C425" s="165">
        <v>328</v>
      </c>
      <c r="D425" s="165">
        <v>10</v>
      </c>
      <c r="E425" s="165">
        <v>139</v>
      </c>
      <c r="F425" s="165">
        <v>8</v>
      </c>
      <c r="G425" s="165">
        <v>3</v>
      </c>
      <c r="H425" s="165">
        <v>48</v>
      </c>
      <c r="I425" s="165">
        <v>179</v>
      </c>
      <c r="J425" s="165">
        <v>8</v>
      </c>
      <c r="K425" s="166">
        <v>723</v>
      </c>
    </row>
    <row r="426" spans="1:11" ht="14.4" thickBot="1" x14ac:dyDescent="0.3">
      <c r="A426" s="570" t="s">
        <v>232</v>
      </c>
      <c r="B426" s="579"/>
      <c r="C426" s="368">
        <v>328</v>
      </c>
      <c r="D426" s="368">
        <v>10</v>
      </c>
      <c r="E426" s="368">
        <v>139</v>
      </c>
      <c r="F426" s="368">
        <v>8</v>
      </c>
      <c r="G426" s="368">
        <v>3</v>
      </c>
      <c r="H426" s="368">
        <v>48</v>
      </c>
      <c r="I426" s="368">
        <v>179</v>
      </c>
      <c r="J426" s="368">
        <v>8</v>
      </c>
      <c r="K426" s="463">
        <v>723</v>
      </c>
    </row>
    <row r="427" spans="1:11" ht="15" thickTop="1" thickBot="1" x14ac:dyDescent="0.3">
      <c r="A427" s="569" t="s">
        <v>103</v>
      </c>
      <c r="B427" s="580"/>
      <c r="C427" s="372">
        <v>48105</v>
      </c>
      <c r="D427" s="372">
        <v>35656</v>
      </c>
      <c r="E427" s="372">
        <v>2951</v>
      </c>
      <c r="F427" s="372">
        <v>17825</v>
      </c>
      <c r="G427" s="372">
        <v>616</v>
      </c>
      <c r="H427" s="372">
        <v>2575</v>
      </c>
      <c r="I427" s="372">
        <v>15617</v>
      </c>
      <c r="J427" s="372">
        <v>526</v>
      </c>
      <c r="K427" s="464">
        <v>123871</v>
      </c>
    </row>
    <row r="428" spans="1:11" ht="14.4" thickTop="1" x14ac:dyDescent="0.25"/>
    <row r="430" spans="1:11" ht="14.4" x14ac:dyDescent="0.3">
      <c r="A430" s="664" t="s">
        <v>140</v>
      </c>
      <c r="B430" s="679"/>
    </row>
    <row r="431" spans="1:11" ht="14.4" thickBot="1" x14ac:dyDescent="0.3">
      <c r="A431" s="679"/>
    </row>
    <row r="432" spans="1:11" ht="42.6" thickTop="1" thickBot="1" x14ac:dyDescent="0.3">
      <c r="A432" s="571" t="s">
        <v>192</v>
      </c>
      <c r="B432" s="573" t="s">
        <v>538</v>
      </c>
      <c r="C432" s="571" t="s">
        <v>473</v>
      </c>
      <c r="D432" s="571" t="s">
        <v>285</v>
      </c>
      <c r="E432" s="571" t="s">
        <v>286</v>
      </c>
      <c r="F432" s="571" t="s">
        <v>287</v>
      </c>
      <c r="G432" s="571" t="s">
        <v>288</v>
      </c>
      <c r="H432" s="571" t="s">
        <v>289</v>
      </c>
      <c r="I432" s="571" t="s">
        <v>544</v>
      </c>
      <c r="J432" s="571" t="s">
        <v>290</v>
      </c>
      <c r="K432" s="571" t="s">
        <v>103</v>
      </c>
    </row>
    <row r="433" spans="1:11" ht="28.2" thickTop="1" x14ac:dyDescent="0.3">
      <c r="A433" s="710" t="s">
        <v>197</v>
      </c>
      <c r="B433" s="666" t="s">
        <v>545</v>
      </c>
      <c r="C433" s="667">
        <v>25</v>
      </c>
      <c r="D433" s="667">
        <v>5</v>
      </c>
      <c r="E433" s="667">
        <v>2</v>
      </c>
      <c r="F433" s="667"/>
      <c r="G433" s="667"/>
      <c r="H433" s="667"/>
      <c r="I433" s="667">
        <v>9</v>
      </c>
      <c r="J433" s="667"/>
      <c r="K433" s="668">
        <v>41</v>
      </c>
    </row>
    <row r="434" spans="1:11" ht="14.4" x14ac:dyDescent="0.3">
      <c r="A434" s="711"/>
      <c r="B434" s="669" t="s">
        <v>498</v>
      </c>
      <c r="C434" s="165">
        <v>554</v>
      </c>
      <c r="D434" s="165">
        <v>133</v>
      </c>
      <c r="E434" s="165">
        <v>24</v>
      </c>
      <c r="F434" s="165">
        <v>32</v>
      </c>
      <c r="G434" s="165">
        <v>4</v>
      </c>
      <c r="H434" s="165">
        <v>8</v>
      </c>
      <c r="I434" s="165">
        <v>104</v>
      </c>
      <c r="J434" s="165">
        <v>3</v>
      </c>
      <c r="K434" s="166">
        <v>862</v>
      </c>
    </row>
    <row r="435" spans="1:11" ht="14.4" x14ac:dyDescent="0.3">
      <c r="A435" s="711"/>
      <c r="B435" s="669" t="s">
        <v>540</v>
      </c>
      <c r="C435" s="165">
        <v>4645</v>
      </c>
      <c r="D435" s="165">
        <v>1674</v>
      </c>
      <c r="E435" s="165">
        <v>193</v>
      </c>
      <c r="F435" s="165">
        <v>459</v>
      </c>
      <c r="G435" s="165">
        <v>68</v>
      </c>
      <c r="H435" s="165">
        <v>102</v>
      </c>
      <c r="I435" s="165">
        <v>1158</v>
      </c>
      <c r="J435" s="165">
        <v>31</v>
      </c>
      <c r="K435" s="166">
        <v>8330</v>
      </c>
    </row>
    <row r="436" spans="1:11" ht="14.4" x14ac:dyDescent="0.3">
      <c r="A436" s="711"/>
      <c r="B436" s="669" t="s">
        <v>541</v>
      </c>
      <c r="C436" s="165">
        <v>14088</v>
      </c>
      <c r="D436" s="165">
        <v>26869</v>
      </c>
      <c r="E436" s="165">
        <v>1218</v>
      </c>
      <c r="F436" s="165">
        <v>3865</v>
      </c>
      <c r="G436" s="165">
        <v>335</v>
      </c>
      <c r="H436" s="165">
        <v>1598</v>
      </c>
      <c r="I436" s="165">
        <v>7876</v>
      </c>
      <c r="J436" s="165">
        <v>314</v>
      </c>
      <c r="K436" s="166">
        <v>56163</v>
      </c>
    </row>
    <row r="437" spans="1:11" ht="15" thickBot="1" x14ac:dyDescent="0.35">
      <c r="A437" s="712"/>
      <c r="B437" s="670" t="s">
        <v>542</v>
      </c>
      <c r="C437" s="671">
        <v>159</v>
      </c>
      <c r="D437" s="671">
        <v>838</v>
      </c>
      <c r="E437" s="671">
        <v>45</v>
      </c>
      <c r="F437" s="671">
        <v>98</v>
      </c>
      <c r="G437" s="671">
        <v>4</v>
      </c>
      <c r="H437" s="671">
        <v>64</v>
      </c>
      <c r="I437" s="671">
        <v>200</v>
      </c>
      <c r="J437" s="671">
        <v>9</v>
      </c>
      <c r="K437" s="672">
        <v>1417</v>
      </c>
    </row>
    <row r="438" spans="1:11" ht="28.2" thickTop="1" x14ac:dyDescent="0.3">
      <c r="A438" s="710" t="s">
        <v>203</v>
      </c>
      <c r="B438" s="666" t="s">
        <v>545</v>
      </c>
      <c r="C438" s="667">
        <v>48</v>
      </c>
      <c r="D438" s="667"/>
      <c r="E438" s="667">
        <v>1</v>
      </c>
      <c r="F438" s="667">
        <v>41</v>
      </c>
      <c r="G438" s="667">
        <v>2</v>
      </c>
      <c r="H438" s="667"/>
      <c r="I438" s="667">
        <v>8</v>
      </c>
      <c r="J438" s="667">
        <v>1</v>
      </c>
      <c r="K438" s="668">
        <v>101</v>
      </c>
    </row>
    <row r="439" spans="1:11" ht="14.4" x14ac:dyDescent="0.3">
      <c r="A439" s="711"/>
      <c r="B439" s="669" t="s">
        <v>498</v>
      </c>
      <c r="C439" s="165">
        <v>526</v>
      </c>
      <c r="D439" s="165">
        <v>7</v>
      </c>
      <c r="E439" s="165">
        <v>3</v>
      </c>
      <c r="F439" s="165">
        <v>475</v>
      </c>
      <c r="G439" s="165">
        <v>5</v>
      </c>
      <c r="H439" s="165">
        <v>1</v>
      </c>
      <c r="I439" s="165">
        <v>108</v>
      </c>
      <c r="J439" s="165">
        <v>4</v>
      </c>
      <c r="K439" s="166">
        <v>1129</v>
      </c>
    </row>
    <row r="440" spans="1:11" ht="14.4" x14ac:dyDescent="0.3">
      <c r="A440" s="711"/>
      <c r="B440" s="669" t="s">
        <v>540</v>
      </c>
      <c r="C440" s="165">
        <v>2901</v>
      </c>
      <c r="D440" s="165">
        <v>75</v>
      </c>
      <c r="E440" s="165">
        <v>28</v>
      </c>
      <c r="F440" s="165">
        <v>2976</v>
      </c>
      <c r="G440" s="165">
        <v>26</v>
      </c>
      <c r="H440" s="165">
        <v>37</v>
      </c>
      <c r="I440" s="165">
        <v>686</v>
      </c>
      <c r="J440" s="165">
        <v>10</v>
      </c>
      <c r="K440" s="166">
        <v>6739</v>
      </c>
    </row>
    <row r="441" spans="1:11" ht="14.4" x14ac:dyDescent="0.3">
      <c r="A441" s="711"/>
      <c r="B441" s="669" t="s">
        <v>541</v>
      </c>
      <c r="C441" s="165">
        <v>6624</v>
      </c>
      <c r="D441" s="165">
        <v>683</v>
      </c>
      <c r="E441" s="165">
        <v>80</v>
      </c>
      <c r="F441" s="165">
        <v>7655</v>
      </c>
      <c r="G441" s="165">
        <v>78</v>
      </c>
      <c r="H441" s="165">
        <v>202</v>
      </c>
      <c r="I441" s="165">
        <v>1874</v>
      </c>
      <c r="J441" s="165">
        <v>47</v>
      </c>
      <c r="K441" s="166">
        <v>17243</v>
      </c>
    </row>
    <row r="442" spans="1:11" ht="15" thickBot="1" x14ac:dyDescent="0.35">
      <c r="A442" s="712"/>
      <c r="B442" s="670" t="s">
        <v>542</v>
      </c>
      <c r="C442" s="671">
        <v>66</v>
      </c>
      <c r="D442" s="671">
        <v>10</v>
      </c>
      <c r="E442" s="671">
        <v>3</v>
      </c>
      <c r="F442" s="671">
        <v>96</v>
      </c>
      <c r="G442" s="671">
        <v>1</v>
      </c>
      <c r="H442" s="671">
        <v>4</v>
      </c>
      <c r="I442" s="671">
        <v>23</v>
      </c>
      <c r="J442" s="671"/>
      <c r="K442" s="672">
        <v>203</v>
      </c>
    </row>
    <row r="443" spans="1:11" ht="28.2" thickTop="1" x14ac:dyDescent="0.3">
      <c r="A443" s="710" t="s">
        <v>207</v>
      </c>
      <c r="B443" s="666" t="s">
        <v>545</v>
      </c>
      <c r="C443" s="667">
        <v>1</v>
      </c>
      <c r="D443" s="667"/>
      <c r="E443" s="667">
        <v>2</v>
      </c>
      <c r="F443" s="667"/>
      <c r="G443" s="667"/>
      <c r="H443" s="667"/>
      <c r="I443" s="667"/>
      <c r="J443" s="667"/>
      <c r="K443" s="668">
        <v>3</v>
      </c>
    </row>
    <row r="444" spans="1:11" ht="14.4" x14ac:dyDescent="0.3">
      <c r="A444" s="711"/>
      <c r="B444" s="669" t="s">
        <v>498</v>
      </c>
      <c r="C444" s="165">
        <v>2</v>
      </c>
      <c r="D444" s="165">
        <v>1</v>
      </c>
      <c r="E444" s="165">
        <v>10</v>
      </c>
      <c r="F444" s="165">
        <v>1</v>
      </c>
      <c r="G444" s="165"/>
      <c r="H444" s="165"/>
      <c r="I444" s="165">
        <v>2</v>
      </c>
      <c r="J444" s="165"/>
      <c r="K444" s="166">
        <v>16</v>
      </c>
    </row>
    <row r="445" spans="1:11" ht="14.4" x14ac:dyDescent="0.3">
      <c r="A445" s="711"/>
      <c r="B445" s="669" t="s">
        <v>540</v>
      </c>
      <c r="C445" s="165">
        <v>29</v>
      </c>
      <c r="D445" s="165">
        <v>1</v>
      </c>
      <c r="E445" s="165">
        <v>34</v>
      </c>
      <c r="F445" s="165">
        <v>5</v>
      </c>
      <c r="G445" s="165">
        <v>1</v>
      </c>
      <c r="H445" s="165">
        <v>3</v>
      </c>
      <c r="I445" s="165">
        <v>11</v>
      </c>
      <c r="J445" s="165"/>
      <c r="K445" s="166">
        <v>84</v>
      </c>
    </row>
    <row r="446" spans="1:11" ht="14.4" x14ac:dyDescent="0.3">
      <c r="A446" s="711"/>
      <c r="B446" s="669" t="s">
        <v>541</v>
      </c>
      <c r="C446" s="165">
        <v>38</v>
      </c>
      <c r="D446" s="165">
        <v>8</v>
      </c>
      <c r="E446" s="165">
        <v>62</v>
      </c>
      <c r="F446" s="165">
        <v>4</v>
      </c>
      <c r="G446" s="165">
        <v>2</v>
      </c>
      <c r="H446" s="165">
        <v>1</v>
      </c>
      <c r="I446" s="165">
        <v>18</v>
      </c>
      <c r="J446" s="165">
        <v>1</v>
      </c>
      <c r="K446" s="166">
        <v>134</v>
      </c>
    </row>
    <row r="447" spans="1:11" ht="15" thickBot="1" x14ac:dyDescent="0.35">
      <c r="A447" s="712"/>
      <c r="B447" s="670" t="s">
        <v>542</v>
      </c>
      <c r="C447" s="671">
        <v>1</v>
      </c>
      <c r="D447" s="671"/>
      <c r="E447" s="671">
        <v>3</v>
      </c>
      <c r="F447" s="671"/>
      <c r="G447" s="671"/>
      <c r="H447" s="671"/>
      <c r="I447" s="671"/>
      <c r="J447" s="671"/>
      <c r="K447" s="672">
        <v>4</v>
      </c>
    </row>
    <row r="448" spans="1:11" ht="28.2" thickTop="1" x14ac:dyDescent="0.3">
      <c r="A448" s="710" t="s">
        <v>213</v>
      </c>
      <c r="B448" s="666" t="s">
        <v>545</v>
      </c>
      <c r="C448" s="667"/>
      <c r="D448" s="667">
        <v>1</v>
      </c>
      <c r="E448" s="667">
        <v>6</v>
      </c>
      <c r="F448" s="667"/>
      <c r="G448" s="667"/>
      <c r="H448" s="667"/>
      <c r="I448" s="667">
        <v>2</v>
      </c>
      <c r="J448" s="667"/>
      <c r="K448" s="668">
        <v>9</v>
      </c>
    </row>
    <row r="449" spans="1:11" ht="14.4" x14ac:dyDescent="0.3">
      <c r="A449" s="711"/>
      <c r="B449" s="669" t="s">
        <v>498</v>
      </c>
      <c r="C449" s="165"/>
      <c r="D449" s="165"/>
      <c r="E449" s="165">
        <v>15</v>
      </c>
      <c r="F449" s="165"/>
      <c r="G449" s="165"/>
      <c r="H449" s="165"/>
      <c r="I449" s="165">
        <v>4</v>
      </c>
      <c r="J449" s="165"/>
      <c r="K449" s="166">
        <v>19</v>
      </c>
    </row>
    <row r="450" spans="1:11" ht="14.4" x14ac:dyDescent="0.3">
      <c r="A450" s="711"/>
      <c r="B450" s="669" t="s">
        <v>540</v>
      </c>
      <c r="C450" s="165"/>
      <c r="D450" s="165">
        <v>1</v>
      </c>
      <c r="E450" s="165">
        <v>29</v>
      </c>
      <c r="F450" s="165"/>
      <c r="G450" s="165"/>
      <c r="H450" s="165">
        <v>1</v>
      </c>
      <c r="I450" s="165">
        <v>9</v>
      </c>
      <c r="J450" s="165"/>
      <c r="K450" s="166">
        <v>40</v>
      </c>
    </row>
    <row r="451" spans="1:11" ht="14.4" x14ac:dyDescent="0.3">
      <c r="A451" s="711"/>
      <c r="B451" s="669" t="s">
        <v>541</v>
      </c>
      <c r="C451" s="165">
        <v>3</v>
      </c>
      <c r="D451" s="165">
        <v>5</v>
      </c>
      <c r="E451" s="165">
        <v>208</v>
      </c>
      <c r="F451" s="165"/>
      <c r="G451" s="165">
        <v>2</v>
      </c>
      <c r="H451" s="165">
        <v>10</v>
      </c>
      <c r="I451" s="165">
        <v>49</v>
      </c>
      <c r="J451" s="165"/>
      <c r="K451" s="166">
        <v>277</v>
      </c>
    </row>
    <row r="452" spans="1:11" ht="15" thickBot="1" x14ac:dyDescent="0.35">
      <c r="A452" s="712"/>
      <c r="B452" s="670" t="s">
        <v>542</v>
      </c>
      <c r="C452" s="671"/>
      <c r="D452" s="671"/>
      <c r="E452" s="671">
        <v>19</v>
      </c>
      <c r="F452" s="671"/>
      <c r="G452" s="671"/>
      <c r="H452" s="671"/>
      <c r="I452" s="671">
        <v>1</v>
      </c>
      <c r="J452" s="671"/>
      <c r="K452" s="672">
        <v>20</v>
      </c>
    </row>
    <row r="453" spans="1:11" ht="28.2" thickTop="1" x14ac:dyDescent="0.3">
      <c r="A453" s="710" t="s">
        <v>546</v>
      </c>
      <c r="B453" s="666" t="s">
        <v>545</v>
      </c>
      <c r="C453" s="667"/>
      <c r="D453" s="667"/>
      <c r="E453" s="667">
        <v>2</v>
      </c>
      <c r="F453" s="667"/>
      <c r="G453" s="667"/>
      <c r="H453" s="667"/>
      <c r="I453" s="667"/>
      <c r="J453" s="667"/>
      <c r="K453" s="668">
        <v>2</v>
      </c>
    </row>
    <row r="454" spans="1:11" ht="14.4" x14ac:dyDescent="0.3">
      <c r="A454" s="711"/>
      <c r="B454" s="669" t="s">
        <v>498</v>
      </c>
      <c r="C454" s="165">
        <v>2</v>
      </c>
      <c r="D454" s="165"/>
      <c r="E454" s="165">
        <v>3</v>
      </c>
      <c r="F454" s="165">
        <v>4</v>
      </c>
      <c r="G454" s="165"/>
      <c r="H454" s="165">
        <v>1</v>
      </c>
      <c r="I454" s="165">
        <v>1</v>
      </c>
      <c r="J454" s="165"/>
      <c r="K454" s="166">
        <v>11</v>
      </c>
    </row>
    <row r="455" spans="1:11" ht="14.4" x14ac:dyDescent="0.3">
      <c r="A455" s="711"/>
      <c r="B455" s="669" t="s">
        <v>540</v>
      </c>
      <c r="C455" s="165">
        <v>6</v>
      </c>
      <c r="D455" s="165"/>
      <c r="E455" s="165">
        <v>18</v>
      </c>
      <c r="F455" s="165">
        <v>5</v>
      </c>
      <c r="G455" s="165"/>
      <c r="H455" s="165">
        <v>2</v>
      </c>
      <c r="I455" s="165">
        <v>2</v>
      </c>
      <c r="J455" s="165">
        <v>2</v>
      </c>
      <c r="K455" s="166">
        <v>35</v>
      </c>
    </row>
    <row r="456" spans="1:11" ht="15" thickBot="1" x14ac:dyDescent="0.35">
      <c r="A456" s="711"/>
      <c r="B456" s="669" t="s">
        <v>541</v>
      </c>
      <c r="C456" s="165">
        <v>3</v>
      </c>
      <c r="D456" s="165">
        <v>2</v>
      </c>
      <c r="E456" s="165">
        <v>11</v>
      </c>
      <c r="F456" s="165">
        <v>1</v>
      </c>
      <c r="G456" s="165"/>
      <c r="H456" s="165">
        <v>2</v>
      </c>
      <c r="I456" s="165">
        <v>6</v>
      </c>
      <c r="J456" s="165">
        <v>1</v>
      </c>
      <c r="K456" s="166">
        <v>26</v>
      </c>
    </row>
    <row r="457" spans="1:11" ht="28.2" thickTop="1" x14ac:dyDescent="0.3">
      <c r="A457" s="710" t="s">
        <v>224</v>
      </c>
      <c r="B457" s="666" t="s">
        <v>545</v>
      </c>
      <c r="C457" s="667">
        <v>1</v>
      </c>
      <c r="D457" s="667"/>
      <c r="E457" s="667"/>
      <c r="F457" s="667"/>
      <c r="G457" s="667"/>
      <c r="H457" s="667"/>
      <c r="I457" s="667"/>
      <c r="J457" s="667"/>
      <c r="K457" s="668">
        <v>1</v>
      </c>
    </row>
    <row r="458" spans="1:11" ht="14.4" x14ac:dyDescent="0.3">
      <c r="A458" s="711"/>
      <c r="B458" s="669" t="s">
        <v>498</v>
      </c>
      <c r="C458" s="165">
        <v>2</v>
      </c>
      <c r="D458" s="165"/>
      <c r="E458" s="165"/>
      <c r="F458" s="165"/>
      <c r="G458" s="165"/>
      <c r="H458" s="165"/>
      <c r="I458" s="165"/>
      <c r="J458" s="165"/>
      <c r="K458" s="166">
        <v>2</v>
      </c>
    </row>
    <row r="459" spans="1:11" ht="14.4" x14ac:dyDescent="0.3">
      <c r="A459" s="711"/>
      <c r="B459" s="669" t="s">
        <v>540</v>
      </c>
      <c r="C459" s="165">
        <v>2</v>
      </c>
      <c r="D459" s="165"/>
      <c r="E459" s="165"/>
      <c r="F459" s="165"/>
      <c r="G459" s="165"/>
      <c r="H459" s="165"/>
      <c r="I459" s="165"/>
      <c r="J459" s="165"/>
      <c r="K459" s="166">
        <v>2</v>
      </c>
    </row>
    <row r="460" spans="1:11" ht="15" thickBot="1" x14ac:dyDescent="0.35">
      <c r="A460" s="711"/>
      <c r="B460" s="669" t="s">
        <v>541</v>
      </c>
      <c r="C460" s="165">
        <v>5</v>
      </c>
      <c r="D460" s="165"/>
      <c r="E460" s="165"/>
      <c r="F460" s="165"/>
      <c r="G460" s="165"/>
      <c r="H460" s="165"/>
      <c r="I460" s="165"/>
      <c r="J460" s="165"/>
      <c r="K460" s="166">
        <v>5</v>
      </c>
    </row>
    <row r="461" spans="1:11" ht="28.2" thickTop="1" x14ac:dyDescent="0.3">
      <c r="A461" s="710" t="s">
        <v>227</v>
      </c>
      <c r="B461" s="666" t="s">
        <v>545</v>
      </c>
      <c r="C461" s="667">
        <v>1624</v>
      </c>
      <c r="D461" s="667">
        <v>1</v>
      </c>
      <c r="E461" s="667">
        <v>19</v>
      </c>
      <c r="F461" s="667">
        <v>2</v>
      </c>
      <c r="G461" s="667"/>
      <c r="H461" s="667"/>
      <c r="I461" s="667">
        <v>136</v>
      </c>
      <c r="J461" s="667">
        <v>1</v>
      </c>
      <c r="K461" s="668">
        <v>1783</v>
      </c>
    </row>
    <row r="462" spans="1:11" ht="14.4" x14ac:dyDescent="0.3">
      <c r="A462" s="711"/>
      <c r="B462" s="669" t="s">
        <v>498</v>
      </c>
      <c r="C462" s="165">
        <v>2760</v>
      </c>
      <c r="D462" s="165">
        <v>2</v>
      </c>
      <c r="E462" s="165">
        <v>22</v>
      </c>
      <c r="F462" s="165">
        <v>1</v>
      </c>
      <c r="G462" s="165"/>
      <c r="H462" s="165">
        <v>13</v>
      </c>
      <c r="I462" s="165">
        <v>287</v>
      </c>
      <c r="J462" s="165">
        <v>2</v>
      </c>
      <c r="K462" s="166">
        <v>3087</v>
      </c>
    </row>
    <row r="463" spans="1:11" ht="14.4" x14ac:dyDescent="0.3">
      <c r="A463" s="711"/>
      <c r="B463" s="669" t="s">
        <v>540</v>
      </c>
      <c r="C463" s="165">
        <v>3446</v>
      </c>
      <c r="D463" s="165">
        <v>1</v>
      </c>
      <c r="E463" s="165">
        <v>40</v>
      </c>
      <c r="F463" s="165">
        <v>12</v>
      </c>
      <c r="G463" s="165"/>
      <c r="H463" s="165">
        <v>27</v>
      </c>
      <c r="I463" s="165">
        <v>362</v>
      </c>
      <c r="J463" s="165">
        <v>12</v>
      </c>
      <c r="K463" s="166">
        <v>3900</v>
      </c>
    </row>
    <row r="464" spans="1:11" ht="14.4" x14ac:dyDescent="0.3">
      <c r="A464" s="711"/>
      <c r="B464" s="669" t="s">
        <v>541</v>
      </c>
      <c r="C464" s="165">
        <v>3333</v>
      </c>
      <c r="D464" s="165">
        <v>7</v>
      </c>
      <c r="E464" s="165">
        <v>32</v>
      </c>
      <c r="F464" s="165">
        <v>20</v>
      </c>
      <c r="G464" s="165"/>
      <c r="H464" s="165">
        <v>31</v>
      </c>
      <c r="I464" s="165">
        <v>341</v>
      </c>
      <c r="J464" s="165">
        <v>7</v>
      </c>
      <c r="K464" s="166">
        <v>3771</v>
      </c>
    </row>
    <row r="465" spans="1:11" ht="15" thickBot="1" x14ac:dyDescent="0.35">
      <c r="A465" s="712"/>
      <c r="B465" s="670" t="s">
        <v>542</v>
      </c>
      <c r="C465" s="671">
        <v>35</v>
      </c>
      <c r="D465" s="671"/>
      <c r="E465" s="671">
        <v>4</v>
      </c>
      <c r="F465" s="671"/>
      <c r="G465" s="671"/>
      <c r="H465" s="671"/>
      <c r="I465" s="671">
        <v>5</v>
      </c>
      <c r="J465" s="671"/>
      <c r="K465" s="672">
        <v>44</v>
      </c>
    </row>
    <row r="466" spans="1:11" ht="28.2" thickTop="1" x14ac:dyDescent="0.3">
      <c r="A466" s="710" t="s">
        <v>230</v>
      </c>
      <c r="B466" s="666" t="s">
        <v>545</v>
      </c>
      <c r="C466" s="667"/>
      <c r="D466" s="667"/>
      <c r="E466" s="667">
        <v>1</v>
      </c>
      <c r="F466" s="667"/>
      <c r="G466" s="667"/>
      <c r="H466" s="667"/>
      <c r="I466" s="667">
        <v>3</v>
      </c>
      <c r="J466" s="667"/>
      <c r="K466" s="668">
        <v>4</v>
      </c>
    </row>
    <row r="467" spans="1:11" ht="14.4" x14ac:dyDescent="0.3">
      <c r="A467" s="711"/>
      <c r="B467" s="669" t="s">
        <v>498</v>
      </c>
      <c r="C467" s="165">
        <v>1</v>
      </c>
      <c r="D467" s="165"/>
      <c r="E467" s="165">
        <v>3</v>
      </c>
      <c r="F467" s="165"/>
      <c r="G467" s="165"/>
      <c r="H467" s="165">
        <v>4</v>
      </c>
      <c r="I467" s="165">
        <v>14</v>
      </c>
      <c r="J467" s="165"/>
      <c r="K467" s="166">
        <v>22</v>
      </c>
    </row>
    <row r="468" spans="1:11" ht="14.4" x14ac:dyDescent="0.3">
      <c r="A468" s="711"/>
      <c r="B468" s="669" t="s">
        <v>540</v>
      </c>
      <c r="C468" s="165">
        <v>18</v>
      </c>
      <c r="D468" s="165">
        <v>1</v>
      </c>
      <c r="E468" s="165">
        <v>7</v>
      </c>
      <c r="F468" s="165">
        <v>2</v>
      </c>
      <c r="G468" s="165">
        <v>2</v>
      </c>
      <c r="H468" s="165">
        <v>8</v>
      </c>
      <c r="I468" s="165">
        <v>27</v>
      </c>
      <c r="J468" s="165">
        <v>1</v>
      </c>
      <c r="K468" s="166">
        <v>66</v>
      </c>
    </row>
    <row r="469" spans="1:11" ht="14.4" x14ac:dyDescent="0.3">
      <c r="A469" s="711"/>
      <c r="B469" s="669" t="s">
        <v>541</v>
      </c>
      <c r="C469" s="165">
        <v>119</v>
      </c>
      <c r="D469" s="165">
        <v>8</v>
      </c>
      <c r="E469" s="165">
        <v>69</v>
      </c>
      <c r="F469" s="165">
        <v>6</v>
      </c>
      <c r="G469" s="165">
        <v>1</v>
      </c>
      <c r="H469" s="165">
        <v>23</v>
      </c>
      <c r="I469" s="165">
        <v>84</v>
      </c>
      <c r="J469" s="165">
        <v>3</v>
      </c>
      <c r="K469" s="166">
        <v>313</v>
      </c>
    </row>
    <row r="470" spans="1:11" ht="15" thickBot="1" x14ac:dyDescent="0.35">
      <c r="A470" s="712"/>
      <c r="B470" s="670" t="s">
        <v>542</v>
      </c>
      <c r="C470" s="671">
        <v>47</v>
      </c>
      <c r="D470" s="671"/>
      <c r="E470" s="671">
        <v>4</v>
      </c>
      <c r="F470" s="671"/>
      <c r="G470" s="671"/>
      <c r="H470" s="671">
        <v>1</v>
      </c>
      <c r="I470" s="671">
        <v>10</v>
      </c>
      <c r="J470" s="671">
        <v>1</v>
      </c>
      <c r="K470" s="672">
        <v>63</v>
      </c>
    </row>
    <row r="471" spans="1:11" ht="15" thickTop="1" thickBot="1" x14ac:dyDescent="0.3">
      <c r="A471" s="708" t="s">
        <v>103</v>
      </c>
      <c r="B471" s="709"/>
      <c r="C471" s="210">
        <v>41114</v>
      </c>
      <c r="D471" s="210">
        <v>30333</v>
      </c>
      <c r="E471" s="210">
        <v>2220</v>
      </c>
      <c r="F471" s="210">
        <v>15760</v>
      </c>
      <c r="G471" s="210">
        <v>531</v>
      </c>
      <c r="H471" s="210">
        <v>2143</v>
      </c>
      <c r="I471" s="210">
        <v>13420</v>
      </c>
      <c r="J471" s="210">
        <v>450</v>
      </c>
      <c r="K471" s="673">
        <v>105971</v>
      </c>
    </row>
    <row r="472" spans="1:11" ht="14.4" thickTop="1" x14ac:dyDescent="0.25"/>
    <row r="474" spans="1:11" ht="14.4" x14ac:dyDescent="0.3">
      <c r="A474" s="664" t="s">
        <v>141</v>
      </c>
      <c r="B474" s="679"/>
    </row>
    <row r="475" spans="1:11" ht="14.4" thickBot="1" x14ac:dyDescent="0.3">
      <c r="A475" s="679"/>
    </row>
    <row r="476" spans="1:11" ht="28.8" thickTop="1" thickBot="1" x14ac:dyDescent="0.3">
      <c r="A476" s="571" t="s">
        <v>192</v>
      </c>
      <c r="B476" s="573" t="s">
        <v>538</v>
      </c>
      <c r="C476" s="571" t="s">
        <v>473</v>
      </c>
      <c r="D476" s="571" t="s">
        <v>285</v>
      </c>
      <c r="E476" s="571" t="s">
        <v>286</v>
      </c>
      <c r="F476" s="571" t="s">
        <v>287</v>
      </c>
      <c r="G476" s="571" t="s">
        <v>288</v>
      </c>
      <c r="H476" s="571" t="s">
        <v>289</v>
      </c>
      <c r="I476" s="571" t="s">
        <v>547</v>
      </c>
      <c r="J476" s="571" t="s">
        <v>290</v>
      </c>
      <c r="K476" s="571" t="s">
        <v>103</v>
      </c>
    </row>
    <row r="477" spans="1:11" ht="28.2" thickTop="1" x14ac:dyDescent="0.3">
      <c r="A477" s="710" t="s">
        <v>197</v>
      </c>
      <c r="B477" s="666" t="s">
        <v>545</v>
      </c>
      <c r="C477" s="667">
        <v>27</v>
      </c>
      <c r="D477" s="667">
        <v>4</v>
      </c>
      <c r="E477" s="667">
        <v>2</v>
      </c>
      <c r="F477" s="667">
        <v>1</v>
      </c>
      <c r="G477" s="667"/>
      <c r="H477" s="667"/>
      <c r="I477" s="667">
        <v>4</v>
      </c>
      <c r="J477" s="667"/>
      <c r="K477" s="668">
        <v>38</v>
      </c>
    </row>
    <row r="478" spans="1:11" ht="14.4" x14ac:dyDescent="0.3">
      <c r="A478" s="711"/>
      <c r="B478" s="669" t="s">
        <v>498</v>
      </c>
      <c r="C478" s="165">
        <v>367</v>
      </c>
      <c r="D478" s="165">
        <v>124</v>
      </c>
      <c r="E478" s="165">
        <v>7</v>
      </c>
      <c r="F478" s="165">
        <v>20</v>
      </c>
      <c r="G478" s="165">
        <v>4</v>
      </c>
      <c r="H478" s="165">
        <v>7</v>
      </c>
      <c r="I478" s="165">
        <v>65</v>
      </c>
      <c r="J478" s="165">
        <v>1</v>
      </c>
      <c r="K478" s="166">
        <v>595</v>
      </c>
    </row>
    <row r="479" spans="1:11" ht="14.4" x14ac:dyDescent="0.3">
      <c r="A479" s="711"/>
      <c r="B479" s="669" t="s">
        <v>540</v>
      </c>
      <c r="C479" s="165">
        <v>1352</v>
      </c>
      <c r="D479" s="165">
        <v>659</v>
      </c>
      <c r="E479" s="165">
        <v>66</v>
      </c>
      <c r="F479" s="165">
        <v>120</v>
      </c>
      <c r="G479" s="165">
        <v>20</v>
      </c>
      <c r="H479" s="165">
        <v>31</v>
      </c>
      <c r="I479" s="165">
        <v>307</v>
      </c>
      <c r="J479" s="165">
        <v>10</v>
      </c>
      <c r="K479" s="166">
        <v>2565</v>
      </c>
    </row>
    <row r="480" spans="1:11" ht="14.4" x14ac:dyDescent="0.3">
      <c r="A480" s="711"/>
      <c r="B480" s="669" t="s">
        <v>541</v>
      </c>
      <c r="C480" s="165">
        <v>2057</v>
      </c>
      <c r="D480" s="165">
        <v>4258</v>
      </c>
      <c r="E480" s="165">
        <v>287</v>
      </c>
      <c r="F480" s="165">
        <v>615</v>
      </c>
      <c r="G480" s="165">
        <v>47</v>
      </c>
      <c r="H480" s="165">
        <v>322</v>
      </c>
      <c r="I480" s="165">
        <v>1190</v>
      </c>
      <c r="J480" s="165">
        <v>42</v>
      </c>
      <c r="K480" s="166">
        <v>8818</v>
      </c>
    </row>
    <row r="481" spans="1:11" ht="15" thickBot="1" x14ac:dyDescent="0.35">
      <c r="A481" s="712"/>
      <c r="B481" s="670" t="s">
        <v>542</v>
      </c>
      <c r="C481" s="671">
        <v>19</v>
      </c>
      <c r="D481" s="671">
        <v>141</v>
      </c>
      <c r="E481" s="671">
        <v>10</v>
      </c>
      <c r="F481" s="671">
        <v>20</v>
      </c>
      <c r="G481" s="671"/>
      <c r="H481" s="671">
        <v>11</v>
      </c>
      <c r="I481" s="671">
        <v>35</v>
      </c>
      <c r="J481" s="671">
        <v>2</v>
      </c>
      <c r="K481" s="672">
        <v>238</v>
      </c>
    </row>
    <row r="482" spans="1:11" ht="28.2" thickTop="1" x14ac:dyDescent="0.3">
      <c r="A482" s="710" t="s">
        <v>203</v>
      </c>
      <c r="B482" s="666" t="s">
        <v>545</v>
      </c>
      <c r="C482" s="667">
        <v>22</v>
      </c>
      <c r="D482" s="667"/>
      <c r="E482" s="667"/>
      <c r="F482" s="667">
        <v>23</v>
      </c>
      <c r="G482" s="667">
        <v>1</v>
      </c>
      <c r="H482" s="667"/>
      <c r="I482" s="667">
        <v>7</v>
      </c>
      <c r="J482" s="667"/>
      <c r="K482" s="668">
        <v>53</v>
      </c>
    </row>
    <row r="483" spans="1:11" ht="14.4" x14ac:dyDescent="0.3">
      <c r="A483" s="711"/>
      <c r="B483" s="669" t="s">
        <v>498</v>
      </c>
      <c r="C483" s="165">
        <v>147</v>
      </c>
      <c r="D483" s="165">
        <v>6</v>
      </c>
      <c r="E483" s="165">
        <v>2</v>
      </c>
      <c r="F483" s="165">
        <v>95</v>
      </c>
      <c r="G483" s="165">
        <v>2</v>
      </c>
      <c r="H483" s="165">
        <v>2</v>
      </c>
      <c r="I483" s="165">
        <v>37</v>
      </c>
      <c r="J483" s="165">
        <v>2</v>
      </c>
      <c r="K483" s="166">
        <v>293</v>
      </c>
    </row>
    <row r="484" spans="1:11" ht="14.4" x14ac:dyDescent="0.3">
      <c r="A484" s="711"/>
      <c r="B484" s="669" t="s">
        <v>540</v>
      </c>
      <c r="C484" s="165">
        <v>476</v>
      </c>
      <c r="D484" s="165">
        <v>26</v>
      </c>
      <c r="E484" s="165">
        <v>12</v>
      </c>
      <c r="F484" s="165">
        <v>374</v>
      </c>
      <c r="G484" s="165">
        <v>3</v>
      </c>
      <c r="H484" s="165">
        <v>8</v>
      </c>
      <c r="I484" s="165">
        <v>97</v>
      </c>
      <c r="J484" s="165">
        <v>4</v>
      </c>
      <c r="K484" s="166">
        <v>1000</v>
      </c>
    </row>
    <row r="485" spans="1:11" ht="14.4" x14ac:dyDescent="0.3">
      <c r="A485" s="711"/>
      <c r="B485" s="669" t="s">
        <v>541</v>
      </c>
      <c r="C485" s="165">
        <v>915</v>
      </c>
      <c r="D485" s="165">
        <v>94</v>
      </c>
      <c r="E485" s="165">
        <v>8</v>
      </c>
      <c r="F485" s="165">
        <v>775</v>
      </c>
      <c r="G485" s="165">
        <v>8</v>
      </c>
      <c r="H485" s="165">
        <v>23</v>
      </c>
      <c r="I485" s="165">
        <v>221</v>
      </c>
      <c r="J485" s="165">
        <v>9</v>
      </c>
      <c r="K485" s="166">
        <v>2053</v>
      </c>
    </row>
    <row r="486" spans="1:11" ht="15" thickBot="1" x14ac:dyDescent="0.35">
      <c r="A486" s="712"/>
      <c r="B486" s="670" t="s">
        <v>542</v>
      </c>
      <c r="C486" s="671">
        <v>5</v>
      </c>
      <c r="D486" s="671">
        <v>1</v>
      </c>
      <c r="E486" s="671"/>
      <c r="F486" s="671">
        <v>6</v>
      </c>
      <c r="G486" s="671"/>
      <c r="H486" s="671"/>
      <c r="I486" s="671">
        <v>2</v>
      </c>
      <c r="J486" s="671"/>
      <c r="K486" s="672">
        <v>14</v>
      </c>
    </row>
    <row r="487" spans="1:11" ht="28.2" thickTop="1" x14ac:dyDescent="0.3">
      <c r="A487" s="710" t="s">
        <v>207</v>
      </c>
      <c r="B487" s="666" t="s">
        <v>545</v>
      </c>
      <c r="C487" s="667"/>
      <c r="D487" s="667"/>
      <c r="E487" s="667">
        <v>1</v>
      </c>
      <c r="F487" s="667"/>
      <c r="G487" s="667"/>
      <c r="H487" s="667">
        <v>1</v>
      </c>
      <c r="I487" s="667"/>
      <c r="J487" s="667"/>
      <c r="K487" s="668">
        <v>2</v>
      </c>
    </row>
    <row r="488" spans="1:11" ht="14.4" x14ac:dyDescent="0.3">
      <c r="A488" s="711"/>
      <c r="B488" s="669" t="s">
        <v>498</v>
      </c>
      <c r="C488" s="165">
        <v>2</v>
      </c>
      <c r="D488" s="165"/>
      <c r="E488" s="165">
        <v>6</v>
      </c>
      <c r="F488" s="165"/>
      <c r="G488" s="165"/>
      <c r="H488" s="165"/>
      <c r="I488" s="165"/>
      <c r="J488" s="165"/>
      <c r="K488" s="166">
        <v>8</v>
      </c>
    </row>
    <row r="489" spans="1:11" ht="14.4" x14ac:dyDescent="0.3">
      <c r="A489" s="711"/>
      <c r="B489" s="669" t="s">
        <v>540</v>
      </c>
      <c r="C489" s="165">
        <v>4</v>
      </c>
      <c r="D489" s="165"/>
      <c r="E489" s="165">
        <v>15</v>
      </c>
      <c r="F489" s="165">
        <v>2</v>
      </c>
      <c r="G489" s="165"/>
      <c r="H489" s="165">
        <v>1</v>
      </c>
      <c r="I489" s="165"/>
      <c r="J489" s="165"/>
      <c r="K489" s="166">
        <v>22</v>
      </c>
    </row>
    <row r="490" spans="1:11" ht="15" thickBot="1" x14ac:dyDescent="0.35">
      <c r="A490" s="711"/>
      <c r="B490" s="669" t="s">
        <v>541</v>
      </c>
      <c r="C490" s="165">
        <v>4</v>
      </c>
      <c r="D490" s="165"/>
      <c r="E490" s="165">
        <v>10</v>
      </c>
      <c r="F490" s="165">
        <v>2</v>
      </c>
      <c r="G490" s="165"/>
      <c r="H490" s="165"/>
      <c r="I490" s="165">
        <v>1</v>
      </c>
      <c r="J490" s="165"/>
      <c r="K490" s="166">
        <v>17</v>
      </c>
    </row>
    <row r="491" spans="1:11" ht="28.2" thickTop="1" x14ac:dyDescent="0.3">
      <c r="A491" s="710" t="s">
        <v>213</v>
      </c>
      <c r="B491" s="666" t="s">
        <v>545</v>
      </c>
      <c r="C491" s="667"/>
      <c r="D491" s="667"/>
      <c r="E491" s="667">
        <v>1</v>
      </c>
      <c r="F491" s="667"/>
      <c r="G491" s="667"/>
      <c r="H491" s="667"/>
      <c r="I491" s="667"/>
      <c r="J491" s="667"/>
      <c r="K491" s="668">
        <v>1</v>
      </c>
    </row>
    <row r="492" spans="1:11" ht="14.4" x14ac:dyDescent="0.3">
      <c r="A492" s="711"/>
      <c r="B492" s="669" t="s">
        <v>498</v>
      </c>
      <c r="C492" s="165"/>
      <c r="D492" s="165"/>
      <c r="E492" s="165">
        <v>3</v>
      </c>
      <c r="F492" s="165">
        <v>1</v>
      </c>
      <c r="G492" s="165"/>
      <c r="H492" s="165"/>
      <c r="I492" s="165">
        <v>1</v>
      </c>
      <c r="J492" s="165"/>
      <c r="K492" s="166">
        <v>5</v>
      </c>
    </row>
    <row r="493" spans="1:11" ht="14.4" x14ac:dyDescent="0.3">
      <c r="A493" s="711"/>
      <c r="B493" s="669" t="s">
        <v>540</v>
      </c>
      <c r="C493" s="165"/>
      <c r="D493" s="165">
        <v>1</v>
      </c>
      <c r="E493" s="165">
        <v>19</v>
      </c>
      <c r="F493" s="165"/>
      <c r="G493" s="165"/>
      <c r="H493" s="165">
        <v>1</v>
      </c>
      <c r="I493" s="165">
        <v>1</v>
      </c>
      <c r="J493" s="165"/>
      <c r="K493" s="166">
        <v>22</v>
      </c>
    </row>
    <row r="494" spans="1:11" ht="14.4" x14ac:dyDescent="0.3">
      <c r="A494" s="711"/>
      <c r="B494" s="669" t="s">
        <v>541</v>
      </c>
      <c r="C494" s="165"/>
      <c r="D494" s="165">
        <v>4</v>
      </c>
      <c r="E494" s="165">
        <v>164</v>
      </c>
      <c r="F494" s="165"/>
      <c r="G494" s="165"/>
      <c r="H494" s="165">
        <v>4</v>
      </c>
      <c r="I494" s="165">
        <v>32</v>
      </c>
      <c r="J494" s="165"/>
      <c r="K494" s="166">
        <v>204</v>
      </c>
    </row>
    <row r="495" spans="1:11" ht="15" thickBot="1" x14ac:dyDescent="0.35">
      <c r="A495" s="712"/>
      <c r="B495" s="670" t="s">
        <v>542</v>
      </c>
      <c r="C495" s="671"/>
      <c r="D495" s="671"/>
      <c r="E495" s="671">
        <v>30</v>
      </c>
      <c r="F495" s="671"/>
      <c r="G495" s="671"/>
      <c r="H495" s="671"/>
      <c r="I495" s="671">
        <v>4</v>
      </c>
      <c r="J495" s="671"/>
      <c r="K495" s="672">
        <v>34</v>
      </c>
    </row>
    <row r="496" spans="1:11" ht="28.2" thickTop="1" x14ac:dyDescent="0.3">
      <c r="A496" s="710" t="s">
        <v>546</v>
      </c>
      <c r="B496" s="666" t="s">
        <v>545</v>
      </c>
      <c r="C496" s="667">
        <v>1</v>
      </c>
      <c r="D496" s="667"/>
      <c r="E496" s="667"/>
      <c r="F496" s="667">
        <v>2</v>
      </c>
      <c r="G496" s="667"/>
      <c r="H496" s="667"/>
      <c r="I496" s="667"/>
      <c r="J496" s="667"/>
      <c r="K496" s="668">
        <v>3</v>
      </c>
    </row>
    <row r="497" spans="1:11" ht="14.4" x14ac:dyDescent="0.3">
      <c r="A497" s="711"/>
      <c r="B497" s="669" t="s">
        <v>498</v>
      </c>
      <c r="C497" s="165">
        <v>1</v>
      </c>
      <c r="D497" s="165">
        <v>1</v>
      </c>
      <c r="E497" s="165">
        <v>2</v>
      </c>
      <c r="F497" s="165">
        <v>1</v>
      </c>
      <c r="G497" s="165"/>
      <c r="H497" s="165"/>
      <c r="I497" s="165">
        <v>1</v>
      </c>
      <c r="J497" s="165"/>
      <c r="K497" s="166">
        <v>6</v>
      </c>
    </row>
    <row r="498" spans="1:11" ht="14.4" x14ac:dyDescent="0.3">
      <c r="A498" s="711"/>
      <c r="B498" s="669" t="s">
        <v>540</v>
      </c>
      <c r="C498" s="165">
        <v>4</v>
      </c>
      <c r="D498" s="165">
        <v>1</v>
      </c>
      <c r="E498" s="165">
        <v>3</v>
      </c>
      <c r="F498" s="165">
        <v>2</v>
      </c>
      <c r="G498" s="165"/>
      <c r="H498" s="165">
        <v>1</v>
      </c>
      <c r="I498" s="165">
        <v>3</v>
      </c>
      <c r="J498" s="165"/>
      <c r="K498" s="166">
        <v>14</v>
      </c>
    </row>
    <row r="499" spans="1:11" ht="14.4" x14ac:dyDescent="0.3">
      <c r="A499" s="711"/>
      <c r="B499" s="669" t="s">
        <v>541</v>
      </c>
      <c r="C499" s="165">
        <v>2</v>
      </c>
      <c r="D499" s="165">
        <v>1</v>
      </c>
      <c r="E499" s="165">
        <v>5</v>
      </c>
      <c r="F499" s="165">
        <v>1</v>
      </c>
      <c r="G499" s="165"/>
      <c r="H499" s="165"/>
      <c r="I499" s="165"/>
      <c r="J499" s="165"/>
      <c r="K499" s="166">
        <v>9</v>
      </c>
    </row>
    <row r="500" spans="1:11" ht="15" thickBot="1" x14ac:dyDescent="0.35">
      <c r="A500" s="712"/>
      <c r="B500" s="670" t="s">
        <v>542</v>
      </c>
      <c r="C500" s="671"/>
      <c r="D500" s="671"/>
      <c r="E500" s="671">
        <v>1</v>
      </c>
      <c r="F500" s="671"/>
      <c r="G500" s="671"/>
      <c r="H500" s="671"/>
      <c r="I500" s="671"/>
      <c r="J500" s="671"/>
      <c r="K500" s="672">
        <v>1</v>
      </c>
    </row>
    <row r="501" spans="1:11" ht="28.8" thickTop="1" thickBot="1" x14ac:dyDescent="0.35">
      <c r="A501" s="674" t="s">
        <v>224</v>
      </c>
      <c r="B501" s="666" t="s">
        <v>541</v>
      </c>
      <c r="C501" s="667">
        <v>3</v>
      </c>
      <c r="D501" s="667"/>
      <c r="E501" s="667"/>
      <c r="F501" s="667"/>
      <c r="G501" s="667"/>
      <c r="H501" s="667"/>
      <c r="I501" s="667"/>
      <c r="J501" s="667"/>
      <c r="K501" s="668">
        <v>3</v>
      </c>
    </row>
    <row r="502" spans="1:11" ht="28.2" thickTop="1" x14ac:dyDescent="0.3">
      <c r="A502" s="710" t="s">
        <v>227</v>
      </c>
      <c r="B502" s="666" t="s">
        <v>545</v>
      </c>
      <c r="C502" s="667">
        <v>284</v>
      </c>
      <c r="D502" s="667"/>
      <c r="E502" s="667">
        <v>6</v>
      </c>
      <c r="F502" s="667">
        <v>1</v>
      </c>
      <c r="G502" s="667"/>
      <c r="H502" s="667"/>
      <c r="I502" s="667">
        <v>29</v>
      </c>
      <c r="J502" s="667"/>
      <c r="K502" s="668">
        <v>320</v>
      </c>
    </row>
    <row r="503" spans="1:11" ht="14.4" x14ac:dyDescent="0.3">
      <c r="A503" s="711"/>
      <c r="B503" s="669" t="s">
        <v>498</v>
      </c>
      <c r="C503" s="165">
        <v>369</v>
      </c>
      <c r="D503" s="165"/>
      <c r="E503" s="165">
        <v>2</v>
      </c>
      <c r="F503" s="165">
        <v>1</v>
      </c>
      <c r="G503" s="165"/>
      <c r="H503" s="165">
        <v>2</v>
      </c>
      <c r="I503" s="165">
        <v>36</v>
      </c>
      <c r="J503" s="165">
        <v>1</v>
      </c>
      <c r="K503" s="166">
        <v>411</v>
      </c>
    </row>
    <row r="504" spans="1:11" ht="14.4" x14ac:dyDescent="0.3">
      <c r="A504" s="711"/>
      <c r="B504" s="669" t="s">
        <v>540</v>
      </c>
      <c r="C504" s="165">
        <v>407</v>
      </c>
      <c r="D504" s="165"/>
      <c r="E504" s="165">
        <v>10</v>
      </c>
      <c r="F504" s="165">
        <v>1</v>
      </c>
      <c r="G504" s="165"/>
      <c r="H504" s="165">
        <v>3</v>
      </c>
      <c r="I504" s="165">
        <v>48</v>
      </c>
      <c r="J504" s="165">
        <v>1</v>
      </c>
      <c r="K504" s="166">
        <v>470</v>
      </c>
    </row>
    <row r="505" spans="1:11" ht="14.4" x14ac:dyDescent="0.3">
      <c r="A505" s="711"/>
      <c r="B505" s="669" t="s">
        <v>541</v>
      </c>
      <c r="C505" s="165">
        <v>374</v>
      </c>
      <c r="D505" s="165"/>
      <c r="E505" s="165">
        <v>3</v>
      </c>
      <c r="F505" s="165">
        <v>1</v>
      </c>
      <c r="G505" s="165"/>
      <c r="H505" s="165">
        <v>3</v>
      </c>
      <c r="I505" s="165">
        <v>35</v>
      </c>
      <c r="J505" s="165">
        <v>1</v>
      </c>
      <c r="K505" s="166">
        <v>417</v>
      </c>
    </row>
    <row r="506" spans="1:11" ht="15" thickBot="1" x14ac:dyDescent="0.35">
      <c r="A506" s="712"/>
      <c r="B506" s="670" t="s">
        <v>542</v>
      </c>
      <c r="C506" s="671">
        <v>4</v>
      </c>
      <c r="D506" s="671"/>
      <c r="E506" s="671"/>
      <c r="F506" s="671"/>
      <c r="G506" s="671"/>
      <c r="H506" s="671"/>
      <c r="I506" s="671"/>
      <c r="J506" s="671"/>
      <c r="K506" s="672">
        <v>4</v>
      </c>
    </row>
    <row r="507" spans="1:11" ht="28.2" thickTop="1" x14ac:dyDescent="0.3">
      <c r="A507" s="710" t="s">
        <v>230</v>
      </c>
      <c r="B507" s="666" t="s">
        <v>545</v>
      </c>
      <c r="C507" s="667"/>
      <c r="D507" s="667"/>
      <c r="E507" s="667"/>
      <c r="F507" s="667"/>
      <c r="G507" s="667"/>
      <c r="H507" s="667"/>
      <c r="I507" s="667">
        <v>3</v>
      </c>
      <c r="J507" s="667"/>
      <c r="K507" s="668">
        <v>3</v>
      </c>
    </row>
    <row r="508" spans="1:11" ht="14.4" x14ac:dyDescent="0.3">
      <c r="A508" s="711"/>
      <c r="B508" s="669" t="s">
        <v>498</v>
      </c>
      <c r="C508" s="165">
        <v>1</v>
      </c>
      <c r="D508" s="165"/>
      <c r="E508" s="165"/>
      <c r="F508" s="165"/>
      <c r="G508" s="165"/>
      <c r="H508" s="165"/>
      <c r="I508" s="165">
        <v>6</v>
      </c>
      <c r="J508" s="165"/>
      <c r="K508" s="166">
        <v>7</v>
      </c>
    </row>
    <row r="509" spans="1:11" ht="14.4" x14ac:dyDescent="0.3">
      <c r="A509" s="711"/>
      <c r="B509" s="669" t="s">
        <v>540</v>
      </c>
      <c r="C509" s="165">
        <v>12</v>
      </c>
      <c r="D509" s="165"/>
      <c r="E509" s="165">
        <v>8</v>
      </c>
      <c r="F509" s="165"/>
      <c r="G509" s="165"/>
      <c r="H509" s="165"/>
      <c r="I509" s="165">
        <v>5</v>
      </c>
      <c r="J509" s="165">
        <v>2</v>
      </c>
      <c r="K509" s="166">
        <v>27</v>
      </c>
    </row>
    <row r="510" spans="1:11" ht="14.4" x14ac:dyDescent="0.3">
      <c r="A510" s="711"/>
      <c r="B510" s="669" t="s">
        <v>541</v>
      </c>
      <c r="C510" s="165">
        <v>86</v>
      </c>
      <c r="D510" s="165">
        <v>1</v>
      </c>
      <c r="E510" s="165">
        <v>37</v>
      </c>
      <c r="F510" s="165"/>
      <c r="G510" s="165"/>
      <c r="H510" s="165">
        <v>11</v>
      </c>
      <c r="I510" s="165">
        <v>25</v>
      </c>
      <c r="J510" s="165">
        <v>1</v>
      </c>
      <c r="K510" s="166">
        <v>161</v>
      </c>
    </row>
    <row r="511" spans="1:11" ht="15" thickBot="1" x14ac:dyDescent="0.35">
      <c r="A511" s="712"/>
      <c r="B511" s="670" t="s">
        <v>542</v>
      </c>
      <c r="C511" s="671">
        <v>44</v>
      </c>
      <c r="D511" s="671"/>
      <c r="E511" s="671">
        <v>10</v>
      </c>
      <c r="F511" s="671"/>
      <c r="G511" s="671"/>
      <c r="H511" s="671">
        <v>1</v>
      </c>
      <c r="I511" s="671">
        <v>2</v>
      </c>
      <c r="J511" s="671"/>
      <c r="K511" s="672">
        <v>57</v>
      </c>
    </row>
    <row r="512" spans="1:11" ht="15" thickTop="1" thickBot="1" x14ac:dyDescent="0.3">
      <c r="A512" s="708" t="s">
        <v>103</v>
      </c>
      <c r="B512" s="709"/>
      <c r="C512" s="210">
        <v>6989</v>
      </c>
      <c r="D512" s="210">
        <v>5322</v>
      </c>
      <c r="E512" s="210">
        <v>730</v>
      </c>
      <c r="F512" s="210">
        <v>2064</v>
      </c>
      <c r="G512" s="210">
        <v>85</v>
      </c>
      <c r="H512" s="210">
        <v>432</v>
      </c>
      <c r="I512" s="210">
        <v>2197</v>
      </c>
      <c r="J512" s="210">
        <v>76</v>
      </c>
      <c r="K512" s="673">
        <v>17895</v>
      </c>
    </row>
    <row r="513" spans="1:9" ht="14.4" thickTop="1" x14ac:dyDescent="0.25"/>
    <row r="516" spans="1:9" x14ac:dyDescent="0.25">
      <c r="A516" s="157" t="s">
        <v>292</v>
      </c>
    </row>
    <row r="517" spans="1:9" ht="14.4" thickBot="1" x14ac:dyDescent="0.3"/>
    <row r="518" spans="1:9" ht="56.4" thickTop="1" thickBot="1" x14ac:dyDescent="0.3">
      <c r="A518" s="571" t="s">
        <v>192</v>
      </c>
      <c r="B518" s="571" t="s">
        <v>193</v>
      </c>
      <c r="C518" s="571" t="s">
        <v>293</v>
      </c>
      <c r="D518" s="571" t="s">
        <v>294</v>
      </c>
      <c r="E518" s="571" t="s">
        <v>295</v>
      </c>
      <c r="F518" s="571" t="s">
        <v>296</v>
      </c>
      <c r="G518" s="571" t="s">
        <v>297</v>
      </c>
      <c r="H518" s="571" t="s">
        <v>265</v>
      </c>
      <c r="I518" s="571" t="s">
        <v>103</v>
      </c>
    </row>
    <row r="519" spans="1:9" ht="15" thickTop="1" x14ac:dyDescent="0.3">
      <c r="A519" s="735" t="s">
        <v>197</v>
      </c>
      <c r="B519" s="161" t="s">
        <v>198</v>
      </c>
      <c r="C519" s="162">
        <v>22003</v>
      </c>
      <c r="D519" s="162">
        <v>5251</v>
      </c>
      <c r="E519" s="162">
        <v>7955</v>
      </c>
      <c r="F519" s="162">
        <v>3003</v>
      </c>
      <c r="G519" s="162">
        <v>11044</v>
      </c>
      <c r="H519" s="162">
        <v>26950</v>
      </c>
      <c r="I519" s="163">
        <v>76206</v>
      </c>
    </row>
    <row r="520" spans="1:9" ht="27.6" x14ac:dyDescent="0.3">
      <c r="A520" s="720"/>
      <c r="B520" s="164" t="s">
        <v>199</v>
      </c>
      <c r="C520" s="165">
        <v>391</v>
      </c>
      <c r="D520" s="165">
        <v>91</v>
      </c>
      <c r="E520" s="165">
        <v>66</v>
      </c>
      <c r="F520" s="165">
        <v>10</v>
      </c>
      <c r="G520" s="165">
        <v>39</v>
      </c>
      <c r="H520" s="165">
        <v>352</v>
      </c>
      <c r="I520" s="166">
        <v>949</v>
      </c>
    </row>
    <row r="521" spans="1:9" ht="27.6" x14ac:dyDescent="0.3">
      <c r="A521" s="720"/>
      <c r="B521" s="164" t="s">
        <v>200</v>
      </c>
      <c r="C521" s="165">
        <v>134</v>
      </c>
      <c r="D521" s="165">
        <v>62</v>
      </c>
      <c r="E521" s="165">
        <v>18</v>
      </c>
      <c r="F521" s="165">
        <v>3</v>
      </c>
      <c r="G521" s="165">
        <v>15</v>
      </c>
      <c r="H521" s="165">
        <v>73</v>
      </c>
      <c r="I521" s="166">
        <v>305</v>
      </c>
    </row>
    <row r="522" spans="1:9" ht="27.6" x14ac:dyDescent="0.3">
      <c r="A522" s="720"/>
      <c r="B522" s="164" t="s">
        <v>412</v>
      </c>
      <c r="C522" s="165">
        <v>3</v>
      </c>
      <c r="D522" s="165">
        <v>1</v>
      </c>
      <c r="E522" s="363">
        <v>1</v>
      </c>
      <c r="F522" s="363">
        <v>1</v>
      </c>
      <c r="G522" s="363"/>
      <c r="H522" s="363"/>
      <c r="I522" s="166">
        <v>6</v>
      </c>
    </row>
    <row r="523" spans="1:9" ht="14.4" x14ac:dyDescent="0.3">
      <c r="A523" s="721"/>
      <c r="B523" s="164" t="s">
        <v>201</v>
      </c>
      <c r="C523" s="165">
        <v>728</v>
      </c>
      <c r="D523" s="165">
        <v>149</v>
      </c>
      <c r="E523" s="165">
        <v>187</v>
      </c>
      <c r="F523" s="165">
        <v>42</v>
      </c>
      <c r="G523" s="165">
        <v>121</v>
      </c>
      <c r="H523" s="165">
        <v>375</v>
      </c>
      <c r="I523" s="166">
        <v>1602</v>
      </c>
    </row>
    <row r="524" spans="1:9" x14ac:dyDescent="0.25">
      <c r="A524" s="722" t="s">
        <v>202</v>
      </c>
      <c r="B524" s="759"/>
      <c r="C524" s="167">
        <v>23259</v>
      </c>
      <c r="D524" s="167">
        <v>5554</v>
      </c>
      <c r="E524" s="167">
        <v>8227</v>
      </c>
      <c r="F524" s="167">
        <v>3059</v>
      </c>
      <c r="G524" s="167">
        <v>11219</v>
      </c>
      <c r="H524" s="167">
        <v>27750</v>
      </c>
      <c r="I524" s="168">
        <v>79068</v>
      </c>
    </row>
    <row r="525" spans="1:9" ht="27.6" x14ac:dyDescent="0.3">
      <c r="A525" s="749" t="s">
        <v>203</v>
      </c>
      <c r="B525" s="164" t="s">
        <v>204</v>
      </c>
      <c r="C525" s="165">
        <v>5580</v>
      </c>
      <c r="D525" s="165">
        <v>1682</v>
      </c>
      <c r="E525" s="165">
        <v>5680</v>
      </c>
      <c r="F525" s="165">
        <v>2547</v>
      </c>
      <c r="G525" s="165">
        <v>4500</v>
      </c>
      <c r="H525" s="165">
        <v>6902</v>
      </c>
      <c r="I525" s="166">
        <v>26891</v>
      </c>
    </row>
    <row r="526" spans="1:9" ht="14.4" x14ac:dyDescent="0.3">
      <c r="A526" s="749"/>
      <c r="B526" s="164" t="s">
        <v>205</v>
      </c>
      <c r="C526" s="165">
        <v>437</v>
      </c>
      <c r="D526" s="165">
        <v>363</v>
      </c>
      <c r="E526" s="165">
        <v>483</v>
      </c>
      <c r="F526" s="165">
        <v>124</v>
      </c>
      <c r="G526" s="165">
        <v>176</v>
      </c>
      <c r="H526" s="165">
        <v>355</v>
      </c>
      <c r="I526" s="166">
        <v>1938</v>
      </c>
    </row>
    <row r="527" spans="1:9" x14ac:dyDescent="0.25">
      <c r="A527" s="722" t="s">
        <v>206</v>
      </c>
      <c r="B527" s="759"/>
      <c r="C527" s="167">
        <v>6017</v>
      </c>
      <c r="D527" s="167">
        <v>2045</v>
      </c>
      <c r="E527" s="167">
        <v>6163</v>
      </c>
      <c r="F527" s="167">
        <v>2671</v>
      </c>
      <c r="G527" s="167">
        <v>4676</v>
      </c>
      <c r="H527" s="167">
        <v>7257</v>
      </c>
      <c r="I527" s="168">
        <v>28829</v>
      </c>
    </row>
    <row r="528" spans="1:9" ht="14.4" x14ac:dyDescent="0.3">
      <c r="A528" s="719" t="s">
        <v>207</v>
      </c>
      <c r="B528" s="164" t="s">
        <v>208</v>
      </c>
      <c r="C528" s="165">
        <v>21</v>
      </c>
      <c r="D528" s="165">
        <v>1</v>
      </c>
      <c r="E528" s="165">
        <v>18</v>
      </c>
      <c r="F528" s="165">
        <v>14</v>
      </c>
      <c r="G528" s="165">
        <v>26</v>
      </c>
      <c r="H528" s="165">
        <v>34</v>
      </c>
      <c r="I528" s="166">
        <v>114</v>
      </c>
    </row>
    <row r="529" spans="1:9" ht="27.6" x14ac:dyDescent="0.3">
      <c r="A529" s="720"/>
      <c r="B529" s="164" t="s">
        <v>209</v>
      </c>
      <c r="C529" s="165">
        <v>10</v>
      </c>
      <c r="D529" s="165">
        <v>2</v>
      </c>
      <c r="E529" s="165">
        <v>8</v>
      </c>
      <c r="F529" s="165">
        <v>3</v>
      </c>
      <c r="G529" s="165">
        <v>5</v>
      </c>
      <c r="H529" s="165">
        <v>9</v>
      </c>
      <c r="I529" s="166">
        <v>37</v>
      </c>
    </row>
    <row r="530" spans="1:9" ht="27.6" x14ac:dyDescent="0.3">
      <c r="A530" s="720"/>
      <c r="B530" s="164" t="s">
        <v>210</v>
      </c>
      <c r="C530" s="165">
        <v>11</v>
      </c>
      <c r="D530" s="165">
        <v>4</v>
      </c>
      <c r="E530" s="165">
        <v>16</v>
      </c>
      <c r="F530" s="165">
        <v>8</v>
      </c>
      <c r="G530" s="165">
        <v>26</v>
      </c>
      <c r="H530" s="165">
        <v>31</v>
      </c>
      <c r="I530" s="166">
        <v>96</v>
      </c>
    </row>
    <row r="531" spans="1:9" ht="27.6" x14ac:dyDescent="0.3">
      <c r="A531" s="720"/>
      <c r="B531" s="164" t="s">
        <v>452</v>
      </c>
      <c r="C531" s="165"/>
      <c r="D531" s="363"/>
      <c r="E531" s="363">
        <v>1</v>
      </c>
      <c r="F531" s="363"/>
      <c r="G531" s="165">
        <v>2</v>
      </c>
      <c r="H531" s="363"/>
      <c r="I531" s="166">
        <v>3</v>
      </c>
    </row>
    <row r="532" spans="1:9" ht="27.6" x14ac:dyDescent="0.3">
      <c r="A532" s="721"/>
      <c r="B532" s="164" t="s">
        <v>211</v>
      </c>
      <c r="C532" s="165">
        <v>11</v>
      </c>
      <c r="D532" s="165">
        <v>1</v>
      </c>
      <c r="E532" s="165">
        <v>10</v>
      </c>
      <c r="F532" s="165">
        <v>6</v>
      </c>
      <c r="G532" s="165">
        <v>8</v>
      </c>
      <c r="H532" s="165">
        <v>4</v>
      </c>
      <c r="I532" s="166">
        <v>40</v>
      </c>
    </row>
    <row r="533" spans="1:9" x14ac:dyDescent="0.25">
      <c r="A533" s="722" t="s">
        <v>212</v>
      </c>
      <c r="B533" s="759"/>
      <c r="C533" s="167">
        <v>53</v>
      </c>
      <c r="D533" s="167">
        <v>8</v>
      </c>
      <c r="E533" s="167">
        <v>53</v>
      </c>
      <c r="F533" s="167">
        <v>31</v>
      </c>
      <c r="G533" s="167">
        <v>67</v>
      </c>
      <c r="H533" s="167">
        <v>78</v>
      </c>
      <c r="I533" s="168">
        <v>290</v>
      </c>
    </row>
    <row r="534" spans="1:9" ht="27.6" x14ac:dyDescent="0.3">
      <c r="A534" s="760" t="s">
        <v>213</v>
      </c>
      <c r="B534" s="164" t="s">
        <v>214</v>
      </c>
      <c r="C534" s="165">
        <v>81</v>
      </c>
      <c r="D534" s="165">
        <v>1</v>
      </c>
      <c r="E534" s="165">
        <v>4</v>
      </c>
      <c r="F534" s="165">
        <v>6</v>
      </c>
      <c r="G534" s="165">
        <v>6</v>
      </c>
      <c r="H534" s="165">
        <v>106</v>
      </c>
      <c r="I534" s="166">
        <v>204</v>
      </c>
    </row>
    <row r="535" spans="1:9" ht="41.4" x14ac:dyDescent="0.3">
      <c r="A535" s="760"/>
      <c r="B535" s="164" t="s">
        <v>215</v>
      </c>
      <c r="C535" s="165">
        <v>179</v>
      </c>
      <c r="D535" s="165">
        <v>77</v>
      </c>
      <c r="E535" s="165">
        <v>21</v>
      </c>
      <c r="F535" s="165">
        <v>9</v>
      </c>
      <c r="G535" s="165">
        <v>38</v>
      </c>
      <c r="H535" s="165">
        <v>25</v>
      </c>
      <c r="I535" s="166">
        <v>349</v>
      </c>
    </row>
    <row r="536" spans="1:9" ht="14.4" x14ac:dyDescent="0.3">
      <c r="A536" s="760"/>
      <c r="B536" s="164" t="s">
        <v>216</v>
      </c>
      <c r="C536" s="165">
        <v>3</v>
      </c>
      <c r="D536" s="363">
        <v>1</v>
      </c>
      <c r="E536" s="363">
        <v>1</v>
      </c>
      <c r="F536" s="165"/>
      <c r="G536" s="165">
        <v>1</v>
      </c>
      <c r="H536" s="165">
        <v>2</v>
      </c>
      <c r="I536" s="166">
        <v>8</v>
      </c>
    </row>
    <row r="537" spans="1:9" ht="27.6" x14ac:dyDescent="0.3">
      <c r="A537" s="760"/>
      <c r="B537" s="164" t="s">
        <v>217</v>
      </c>
      <c r="C537" s="165">
        <v>33</v>
      </c>
      <c r="D537" s="165">
        <v>3</v>
      </c>
      <c r="E537" s="165">
        <v>3</v>
      </c>
      <c r="F537" s="165">
        <v>1</v>
      </c>
      <c r="G537" s="165">
        <v>6</v>
      </c>
      <c r="H537" s="165">
        <v>24</v>
      </c>
      <c r="I537" s="166">
        <v>70</v>
      </c>
    </row>
    <row r="538" spans="1:9" x14ac:dyDescent="0.25">
      <c r="A538" s="722" t="s">
        <v>218</v>
      </c>
      <c r="B538" s="759"/>
      <c r="C538" s="167">
        <v>296</v>
      </c>
      <c r="D538" s="167">
        <v>82</v>
      </c>
      <c r="E538" s="167">
        <v>29</v>
      </c>
      <c r="F538" s="167">
        <v>16</v>
      </c>
      <c r="G538" s="167">
        <v>51</v>
      </c>
      <c r="H538" s="167">
        <v>157</v>
      </c>
      <c r="I538" s="168">
        <v>631</v>
      </c>
    </row>
    <row r="539" spans="1:9" ht="14.4" x14ac:dyDescent="0.3">
      <c r="A539" s="749" t="s">
        <v>219</v>
      </c>
      <c r="B539" s="164" t="s">
        <v>220</v>
      </c>
      <c r="C539" s="165">
        <v>2</v>
      </c>
      <c r="D539" s="165">
        <v>1</v>
      </c>
      <c r="E539" s="165">
        <v>1</v>
      </c>
      <c r="F539" s="165">
        <v>4</v>
      </c>
      <c r="G539" s="165">
        <v>5</v>
      </c>
      <c r="H539" s="165">
        <v>4</v>
      </c>
      <c r="I539" s="166">
        <v>17</v>
      </c>
    </row>
    <row r="540" spans="1:9" ht="14.4" x14ac:dyDescent="0.3">
      <c r="A540" s="749"/>
      <c r="B540" s="164" t="s">
        <v>221</v>
      </c>
      <c r="C540" s="165">
        <v>7</v>
      </c>
      <c r="D540" s="165">
        <v>8</v>
      </c>
      <c r="E540" s="165">
        <v>8</v>
      </c>
      <c r="F540" s="165">
        <v>7</v>
      </c>
      <c r="G540" s="165">
        <v>7</v>
      </c>
      <c r="H540" s="165">
        <v>11</v>
      </c>
      <c r="I540" s="166">
        <v>48</v>
      </c>
    </row>
    <row r="541" spans="1:9" ht="27.6" x14ac:dyDescent="0.3">
      <c r="A541" s="749"/>
      <c r="B541" s="164" t="s">
        <v>222</v>
      </c>
      <c r="C541" s="165">
        <v>4</v>
      </c>
      <c r="D541" s="363"/>
      <c r="E541" s="165">
        <v>6</v>
      </c>
      <c r="F541" s="165">
        <v>2</v>
      </c>
      <c r="G541" s="165">
        <v>11</v>
      </c>
      <c r="H541" s="165">
        <v>19</v>
      </c>
      <c r="I541" s="166">
        <v>42</v>
      </c>
    </row>
    <row r="542" spans="1:9" x14ac:dyDescent="0.25">
      <c r="A542" s="722" t="s">
        <v>223</v>
      </c>
      <c r="B542" s="759"/>
      <c r="C542" s="167">
        <v>13</v>
      </c>
      <c r="D542" s="167">
        <v>9</v>
      </c>
      <c r="E542" s="167">
        <v>15</v>
      </c>
      <c r="F542" s="167">
        <v>13</v>
      </c>
      <c r="G542" s="167">
        <v>23</v>
      </c>
      <c r="H542" s="167">
        <v>34</v>
      </c>
      <c r="I542" s="168">
        <v>107</v>
      </c>
    </row>
    <row r="543" spans="1:9" ht="27.6" x14ac:dyDescent="0.3">
      <c r="A543" s="576" t="s">
        <v>224</v>
      </c>
      <c r="B543" s="164" t="s">
        <v>225</v>
      </c>
      <c r="C543" s="165">
        <v>5</v>
      </c>
      <c r="D543" s="363">
        <v>1</v>
      </c>
      <c r="E543" s="165">
        <v>1</v>
      </c>
      <c r="F543" s="165">
        <v>1</v>
      </c>
      <c r="G543" s="165">
        <v>3</v>
      </c>
      <c r="H543" s="363">
        <v>2</v>
      </c>
      <c r="I543" s="166">
        <v>13</v>
      </c>
    </row>
    <row r="544" spans="1:9" x14ac:dyDescent="0.25">
      <c r="A544" s="722" t="s">
        <v>226</v>
      </c>
      <c r="B544" s="759"/>
      <c r="C544" s="167">
        <v>5</v>
      </c>
      <c r="D544" s="366">
        <v>1</v>
      </c>
      <c r="E544" s="167">
        <v>1</v>
      </c>
      <c r="F544" s="167">
        <v>1</v>
      </c>
      <c r="G544" s="167">
        <v>3</v>
      </c>
      <c r="H544" s="366">
        <v>2</v>
      </c>
      <c r="I544" s="168">
        <v>13</v>
      </c>
    </row>
    <row r="545" spans="1:10" ht="13.95" customHeight="1" x14ac:dyDescent="0.3">
      <c r="A545" s="576" t="s">
        <v>227</v>
      </c>
      <c r="B545" s="164" t="s">
        <v>228</v>
      </c>
      <c r="C545" s="165">
        <v>3512</v>
      </c>
      <c r="D545" s="165">
        <v>965</v>
      </c>
      <c r="E545" s="165">
        <v>1894</v>
      </c>
      <c r="F545" s="165">
        <v>866</v>
      </c>
      <c r="G545" s="165">
        <v>2320</v>
      </c>
      <c r="H545" s="165">
        <v>4653</v>
      </c>
      <c r="I545" s="166">
        <v>14210</v>
      </c>
    </row>
    <row r="546" spans="1:10" x14ac:dyDescent="0.25">
      <c r="A546" s="722" t="s">
        <v>229</v>
      </c>
      <c r="B546" s="759"/>
      <c r="C546" s="167">
        <v>3512</v>
      </c>
      <c r="D546" s="167">
        <v>965</v>
      </c>
      <c r="E546" s="167">
        <v>1894</v>
      </c>
      <c r="F546" s="167">
        <v>866</v>
      </c>
      <c r="G546" s="167">
        <v>2320</v>
      </c>
      <c r="H546" s="167">
        <v>4653</v>
      </c>
      <c r="I546" s="168">
        <v>14210</v>
      </c>
    </row>
    <row r="547" spans="1:10" ht="27.6" x14ac:dyDescent="0.3">
      <c r="A547" s="576" t="s">
        <v>230</v>
      </c>
      <c r="B547" s="164" t="s">
        <v>231</v>
      </c>
      <c r="C547" s="165">
        <v>371</v>
      </c>
      <c r="D547" s="165">
        <v>26</v>
      </c>
      <c r="E547" s="165">
        <v>20</v>
      </c>
      <c r="F547" s="165">
        <v>8</v>
      </c>
      <c r="G547" s="165">
        <v>66</v>
      </c>
      <c r="H547" s="165">
        <v>232</v>
      </c>
      <c r="I547" s="166">
        <v>723</v>
      </c>
    </row>
    <row r="548" spans="1:10" ht="14.4" thickBot="1" x14ac:dyDescent="0.3">
      <c r="A548" s="731" t="s">
        <v>232</v>
      </c>
      <c r="B548" s="761"/>
      <c r="C548" s="368">
        <v>371</v>
      </c>
      <c r="D548" s="368">
        <v>26</v>
      </c>
      <c r="E548" s="368">
        <v>20</v>
      </c>
      <c r="F548" s="368">
        <v>8</v>
      </c>
      <c r="G548" s="368">
        <v>66</v>
      </c>
      <c r="H548" s="368">
        <v>232</v>
      </c>
      <c r="I548" s="463">
        <v>723</v>
      </c>
    </row>
    <row r="549" spans="1:10" ht="15" thickTop="1" thickBot="1" x14ac:dyDescent="0.3">
      <c r="A549" s="726" t="s">
        <v>103</v>
      </c>
      <c r="B549" s="762"/>
      <c r="C549" s="372">
        <v>33526</v>
      </c>
      <c r="D549" s="372">
        <v>8690</v>
      </c>
      <c r="E549" s="372">
        <v>16402</v>
      </c>
      <c r="F549" s="372">
        <v>6665</v>
      </c>
      <c r="G549" s="372">
        <v>18425</v>
      </c>
      <c r="H549" s="372">
        <v>40163</v>
      </c>
      <c r="I549" s="464">
        <v>123871</v>
      </c>
    </row>
    <row r="550" spans="1:10" ht="14.4" thickTop="1" x14ac:dyDescent="0.25"/>
    <row r="556" spans="1:10" ht="14.4" thickBot="1" x14ac:dyDescent="0.3">
      <c r="A556" s="157" t="s">
        <v>299</v>
      </c>
    </row>
    <row r="557" spans="1:10" ht="16.95" customHeight="1" thickTop="1" thickBot="1" x14ac:dyDescent="0.35">
      <c r="A557" s="701" t="s">
        <v>192</v>
      </c>
      <c r="B557" s="701" t="s">
        <v>193</v>
      </c>
      <c r="C557" s="680" t="s">
        <v>384</v>
      </c>
      <c r="D557" s="728" t="s">
        <v>385</v>
      </c>
      <c r="E557" s="729"/>
      <c r="F557" s="729"/>
      <c r="G557" s="730"/>
      <c r="H557" s="680" t="s">
        <v>387</v>
      </c>
      <c r="I557" s="680" t="s">
        <v>388</v>
      </c>
      <c r="J557" s="680" t="s">
        <v>103</v>
      </c>
    </row>
    <row r="558" spans="1:10" ht="111.6" thickTop="1" thickBot="1" x14ac:dyDescent="0.3">
      <c r="A558" s="702"/>
      <c r="B558" s="702" t="s">
        <v>193</v>
      </c>
      <c r="C558" s="681"/>
      <c r="D558" s="573" t="s">
        <v>429</v>
      </c>
      <c r="E558" s="573" t="s">
        <v>430</v>
      </c>
      <c r="F558" s="573" t="s">
        <v>386</v>
      </c>
      <c r="G558" s="573" t="s">
        <v>431</v>
      </c>
      <c r="H558" s="681"/>
      <c r="I558" s="681" t="s">
        <v>388</v>
      </c>
      <c r="J558" s="681" t="s">
        <v>103</v>
      </c>
    </row>
    <row r="559" spans="1:10" ht="15" thickTop="1" x14ac:dyDescent="0.3">
      <c r="A559" s="462" t="s">
        <v>197</v>
      </c>
      <c r="B559" s="161" t="s">
        <v>198</v>
      </c>
      <c r="C559" s="162">
        <v>22251</v>
      </c>
      <c r="D559" s="162">
        <v>17902</v>
      </c>
      <c r="E559" s="162">
        <v>3107</v>
      </c>
      <c r="F559" s="162">
        <v>18284</v>
      </c>
      <c r="G559" s="162">
        <v>39293</v>
      </c>
      <c r="H559" s="162">
        <v>2215</v>
      </c>
      <c r="I559" s="162">
        <v>12447</v>
      </c>
      <c r="J559" s="163">
        <v>76206</v>
      </c>
    </row>
    <row r="560" spans="1:10" ht="27.6" x14ac:dyDescent="0.3">
      <c r="A560" s="465"/>
      <c r="B560" s="164" t="s">
        <v>199</v>
      </c>
      <c r="C560" s="165">
        <v>432</v>
      </c>
      <c r="D560" s="165">
        <v>148</v>
      </c>
      <c r="E560" s="165">
        <v>22</v>
      </c>
      <c r="F560" s="165">
        <v>88</v>
      </c>
      <c r="G560" s="165">
        <v>258</v>
      </c>
      <c r="H560" s="165">
        <v>52</v>
      </c>
      <c r="I560" s="165">
        <v>207</v>
      </c>
      <c r="J560" s="166">
        <v>949</v>
      </c>
    </row>
    <row r="561" spans="1:10" ht="27.6" x14ac:dyDescent="0.3">
      <c r="A561" s="465"/>
      <c r="B561" s="164" t="s">
        <v>200</v>
      </c>
      <c r="C561" s="165">
        <v>162</v>
      </c>
      <c r="D561" s="165">
        <v>45</v>
      </c>
      <c r="E561" s="165">
        <v>9</v>
      </c>
      <c r="F561" s="165">
        <v>24</v>
      </c>
      <c r="G561" s="165">
        <v>78</v>
      </c>
      <c r="H561" s="165">
        <v>12</v>
      </c>
      <c r="I561" s="165">
        <v>53</v>
      </c>
      <c r="J561" s="166">
        <v>305</v>
      </c>
    </row>
    <row r="562" spans="1:10" ht="27.6" x14ac:dyDescent="0.3">
      <c r="A562" s="465"/>
      <c r="B562" s="164" t="s">
        <v>412</v>
      </c>
      <c r="C562" s="165">
        <v>3</v>
      </c>
      <c r="D562" s="363">
        <v>1</v>
      </c>
      <c r="E562" s="363">
        <v>1</v>
      </c>
      <c r="F562" s="363">
        <v>1</v>
      </c>
      <c r="G562" s="363">
        <v>3</v>
      </c>
      <c r="H562" s="363">
        <v>0</v>
      </c>
      <c r="I562" s="165">
        <v>0</v>
      </c>
      <c r="J562" s="166">
        <v>6</v>
      </c>
    </row>
    <row r="563" spans="1:10" ht="14.4" x14ac:dyDescent="0.3">
      <c r="A563" s="465"/>
      <c r="B563" s="164" t="s">
        <v>201</v>
      </c>
      <c r="C563" s="165">
        <v>888</v>
      </c>
      <c r="D563" s="165">
        <v>135</v>
      </c>
      <c r="E563" s="165">
        <v>41</v>
      </c>
      <c r="F563" s="165">
        <v>174</v>
      </c>
      <c r="G563" s="165">
        <v>350</v>
      </c>
      <c r="H563" s="165">
        <v>64</v>
      </c>
      <c r="I563" s="165">
        <v>300</v>
      </c>
      <c r="J563" s="166">
        <v>1602</v>
      </c>
    </row>
    <row r="564" spans="1:10" x14ac:dyDescent="0.25">
      <c r="A564" s="722" t="s">
        <v>202</v>
      </c>
      <c r="B564" s="759"/>
      <c r="C564" s="167">
        <v>23736</v>
      </c>
      <c r="D564" s="167">
        <v>18231</v>
      </c>
      <c r="E564" s="167">
        <v>3180</v>
      </c>
      <c r="F564" s="167">
        <v>18571</v>
      </c>
      <c r="G564" s="167">
        <v>39982</v>
      </c>
      <c r="H564" s="167">
        <v>2343</v>
      </c>
      <c r="I564" s="167">
        <v>13007</v>
      </c>
      <c r="J564" s="168">
        <v>79068</v>
      </c>
    </row>
    <row r="565" spans="1:10" ht="27.6" x14ac:dyDescent="0.3">
      <c r="A565" s="749" t="s">
        <v>203</v>
      </c>
      <c r="B565" s="164" t="s">
        <v>204</v>
      </c>
      <c r="C565" s="165">
        <v>17005</v>
      </c>
      <c r="D565" s="165">
        <v>958</v>
      </c>
      <c r="E565" s="165">
        <v>288</v>
      </c>
      <c r="F565" s="165">
        <v>1093</v>
      </c>
      <c r="G565" s="165">
        <v>2339</v>
      </c>
      <c r="H565" s="165">
        <v>1643</v>
      </c>
      <c r="I565" s="165">
        <v>5904</v>
      </c>
      <c r="J565" s="166">
        <v>26891</v>
      </c>
    </row>
    <row r="566" spans="1:10" ht="14.4" x14ac:dyDescent="0.3">
      <c r="A566" s="749"/>
      <c r="B566" s="164" t="s">
        <v>205</v>
      </c>
      <c r="C566" s="165">
        <v>1481</v>
      </c>
      <c r="D566" s="165">
        <v>50</v>
      </c>
      <c r="E566" s="165">
        <v>11</v>
      </c>
      <c r="F566" s="165">
        <v>41</v>
      </c>
      <c r="G566" s="165">
        <v>102</v>
      </c>
      <c r="H566" s="165">
        <v>139</v>
      </c>
      <c r="I566" s="165">
        <v>216</v>
      </c>
      <c r="J566" s="166">
        <v>1938</v>
      </c>
    </row>
    <row r="567" spans="1:10" x14ac:dyDescent="0.25">
      <c r="A567" s="722" t="s">
        <v>206</v>
      </c>
      <c r="B567" s="759"/>
      <c r="C567" s="167">
        <v>18486</v>
      </c>
      <c r="D567" s="167">
        <v>1008</v>
      </c>
      <c r="E567" s="167">
        <v>299</v>
      </c>
      <c r="F567" s="167">
        <v>1134</v>
      </c>
      <c r="G567" s="167">
        <v>2441</v>
      </c>
      <c r="H567" s="167">
        <v>1782</v>
      </c>
      <c r="I567" s="167">
        <v>6120</v>
      </c>
      <c r="J567" s="168">
        <v>28829</v>
      </c>
    </row>
    <row r="568" spans="1:10" ht="14.4" x14ac:dyDescent="0.3">
      <c r="A568" s="465" t="s">
        <v>207</v>
      </c>
      <c r="B568" s="164" t="s">
        <v>208</v>
      </c>
      <c r="C568" s="165">
        <v>67</v>
      </c>
      <c r="D568" s="165">
        <v>7</v>
      </c>
      <c r="E568" s="363">
        <v>1</v>
      </c>
      <c r="F568" s="165">
        <v>2</v>
      </c>
      <c r="G568" s="165">
        <v>10</v>
      </c>
      <c r="H568" s="165">
        <v>3</v>
      </c>
      <c r="I568" s="165">
        <v>34</v>
      </c>
      <c r="J568" s="166">
        <v>114</v>
      </c>
    </row>
    <row r="569" spans="1:10" ht="27.6" x14ac:dyDescent="0.3">
      <c r="A569" s="465"/>
      <c r="B569" s="164" t="s">
        <v>209</v>
      </c>
      <c r="C569" s="165">
        <v>29</v>
      </c>
      <c r="D569" s="165">
        <v>0</v>
      </c>
      <c r="E569" s="165">
        <v>0</v>
      </c>
      <c r="F569" s="165">
        <v>2</v>
      </c>
      <c r="G569" s="165">
        <v>2</v>
      </c>
      <c r="H569" s="363">
        <v>2</v>
      </c>
      <c r="I569" s="165">
        <v>4</v>
      </c>
      <c r="J569" s="166">
        <v>37</v>
      </c>
    </row>
    <row r="570" spans="1:10" ht="27.6" x14ac:dyDescent="0.3">
      <c r="A570" s="465"/>
      <c r="B570" s="164" t="s">
        <v>210</v>
      </c>
      <c r="C570" s="165">
        <v>54</v>
      </c>
      <c r="D570" s="165">
        <v>11</v>
      </c>
      <c r="E570" s="165">
        <v>1</v>
      </c>
      <c r="F570" s="165">
        <v>4</v>
      </c>
      <c r="G570" s="165">
        <v>16</v>
      </c>
      <c r="H570" s="165">
        <v>4</v>
      </c>
      <c r="I570" s="165">
        <v>22</v>
      </c>
      <c r="J570" s="166">
        <v>96</v>
      </c>
    </row>
    <row r="571" spans="1:10" ht="27.6" x14ac:dyDescent="0.3">
      <c r="A571" s="465"/>
      <c r="B571" s="164" t="s">
        <v>452</v>
      </c>
      <c r="C571" s="165">
        <v>2</v>
      </c>
      <c r="D571" s="363">
        <v>0</v>
      </c>
      <c r="E571" s="363">
        <v>0</v>
      </c>
      <c r="F571" s="363">
        <v>0</v>
      </c>
      <c r="G571" s="363">
        <v>0</v>
      </c>
      <c r="H571" s="363">
        <v>0</v>
      </c>
      <c r="I571" s="165">
        <v>1</v>
      </c>
      <c r="J571" s="166">
        <v>3</v>
      </c>
    </row>
    <row r="572" spans="1:10" ht="27.6" x14ac:dyDescent="0.3">
      <c r="A572" s="465"/>
      <c r="B572" s="164" t="s">
        <v>211</v>
      </c>
      <c r="C572" s="165">
        <v>30</v>
      </c>
      <c r="D572" s="165">
        <v>2</v>
      </c>
      <c r="E572" s="165">
        <v>1</v>
      </c>
      <c r="F572" s="165">
        <v>5</v>
      </c>
      <c r="G572" s="165">
        <v>8</v>
      </c>
      <c r="H572" s="363">
        <v>0</v>
      </c>
      <c r="I572" s="165">
        <v>2</v>
      </c>
      <c r="J572" s="166">
        <v>40</v>
      </c>
    </row>
    <row r="573" spans="1:10" x14ac:dyDescent="0.25">
      <c r="A573" s="722" t="s">
        <v>212</v>
      </c>
      <c r="B573" s="759"/>
      <c r="C573" s="167">
        <v>182</v>
      </c>
      <c r="D573" s="167">
        <v>20</v>
      </c>
      <c r="E573" s="167">
        <v>3</v>
      </c>
      <c r="F573" s="167">
        <v>13</v>
      </c>
      <c r="G573" s="167">
        <v>36</v>
      </c>
      <c r="H573" s="167">
        <v>9</v>
      </c>
      <c r="I573" s="167">
        <v>63</v>
      </c>
      <c r="J573" s="168">
        <v>290</v>
      </c>
    </row>
    <row r="574" spans="1:10" ht="27.6" x14ac:dyDescent="0.3">
      <c r="A574" s="719" t="s">
        <v>213</v>
      </c>
      <c r="B574" s="164" t="s">
        <v>214</v>
      </c>
      <c r="C574" s="165">
        <v>67</v>
      </c>
      <c r="D574" s="165">
        <v>20</v>
      </c>
      <c r="E574" s="165">
        <v>2</v>
      </c>
      <c r="F574" s="363">
        <v>2</v>
      </c>
      <c r="G574" s="165">
        <v>24</v>
      </c>
      <c r="H574" s="165">
        <v>34</v>
      </c>
      <c r="I574" s="165">
        <v>79</v>
      </c>
      <c r="J574" s="166">
        <v>204</v>
      </c>
    </row>
    <row r="575" spans="1:10" ht="41.4" x14ac:dyDescent="0.3">
      <c r="A575" s="720"/>
      <c r="B575" s="164" t="s">
        <v>215</v>
      </c>
      <c r="C575" s="165">
        <v>260</v>
      </c>
      <c r="D575" s="165">
        <v>18</v>
      </c>
      <c r="E575" s="165">
        <v>14</v>
      </c>
      <c r="F575" s="165">
        <v>18</v>
      </c>
      <c r="G575" s="165">
        <v>50</v>
      </c>
      <c r="H575" s="165">
        <v>1</v>
      </c>
      <c r="I575" s="165">
        <v>38</v>
      </c>
      <c r="J575" s="166">
        <v>349</v>
      </c>
    </row>
    <row r="576" spans="1:10" ht="14.4" x14ac:dyDescent="0.3">
      <c r="A576" s="720"/>
      <c r="B576" s="164" t="s">
        <v>216</v>
      </c>
      <c r="C576" s="165">
        <v>4</v>
      </c>
      <c r="D576" s="165">
        <v>0</v>
      </c>
      <c r="E576" s="363">
        <v>0</v>
      </c>
      <c r="F576" s="165">
        <v>0</v>
      </c>
      <c r="G576" s="165">
        <v>0</v>
      </c>
      <c r="H576" s="165">
        <v>2</v>
      </c>
      <c r="I576" s="165">
        <v>2</v>
      </c>
      <c r="J576" s="166">
        <v>8</v>
      </c>
    </row>
    <row r="577" spans="1:10" ht="27.6" x14ac:dyDescent="0.3">
      <c r="A577" s="721"/>
      <c r="B577" s="164" t="s">
        <v>217</v>
      </c>
      <c r="C577" s="165">
        <v>39</v>
      </c>
      <c r="D577" s="165">
        <v>4</v>
      </c>
      <c r="E577" s="165">
        <v>2</v>
      </c>
      <c r="F577" s="165">
        <v>5</v>
      </c>
      <c r="G577" s="165">
        <v>11</v>
      </c>
      <c r="H577" s="165">
        <v>1</v>
      </c>
      <c r="I577" s="165">
        <v>19</v>
      </c>
      <c r="J577" s="166">
        <v>70</v>
      </c>
    </row>
    <row r="578" spans="1:10" x14ac:dyDescent="0.25">
      <c r="A578" s="722" t="s">
        <v>218</v>
      </c>
      <c r="B578" s="759"/>
      <c r="C578" s="167">
        <v>370</v>
      </c>
      <c r="D578" s="167">
        <v>42</v>
      </c>
      <c r="E578" s="167">
        <v>18</v>
      </c>
      <c r="F578" s="167">
        <v>25</v>
      </c>
      <c r="G578" s="167">
        <v>85</v>
      </c>
      <c r="H578" s="167">
        <v>38</v>
      </c>
      <c r="I578" s="167">
        <v>138</v>
      </c>
      <c r="J578" s="168">
        <v>631</v>
      </c>
    </row>
    <row r="579" spans="1:10" ht="15" customHeight="1" x14ac:dyDescent="0.3">
      <c r="A579" s="749" t="s">
        <v>219</v>
      </c>
      <c r="B579" s="164" t="s">
        <v>220</v>
      </c>
      <c r="C579" s="165">
        <v>13</v>
      </c>
      <c r="D579" s="363">
        <v>0</v>
      </c>
      <c r="E579" s="363">
        <v>1</v>
      </c>
      <c r="F579" s="363">
        <v>0</v>
      </c>
      <c r="G579" s="363">
        <v>1</v>
      </c>
      <c r="H579" s="165">
        <v>0</v>
      </c>
      <c r="I579" s="165">
        <v>3</v>
      </c>
      <c r="J579" s="166">
        <v>17</v>
      </c>
    </row>
    <row r="580" spans="1:10" ht="14.4" x14ac:dyDescent="0.3">
      <c r="A580" s="749"/>
      <c r="B580" s="164" t="s">
        <v>221</v>
      </c>
      <c r="C580" s="165">
        <v>34</v>
      </c>
      <c r="D580" s="165">
        <v>2</v>
      </c>
      <c r="E580" s="363">
        <v>1</v>
      </c>
      <c r="F580" s="165">
        <v>4</v>
      </c>
      <c r="G580" s="165">
        <v>7</v>
      </c>
      <c r="H580" s="363">
        <v>1</v>
      </c>
      <c r="I580" s="165">
        <v>6</v>
      </c>
      <c r="J580" s="166">
        <v>48</v>
      </c>
    </row>
    <row r="581" spans="1:10" ht="27.6" x14ac:dyDescent="0.3">
      <c r="A581" s="749"/>
      <c r="B581" s="164" t="s">
        <v>222</v>
      </c>
      <c r="C581" s="165">
        <v>17</v>
      </c>
      <c r="D581" s="165">
        <v>4</v>
      </c>
      <c r="E581" s="363">
        <v>0</v>
      </c>
      <c r="F581" s="165">
        <v>1</v>
      </c>
      <c r="G581" s="165">
        <v>5</v>
      </c>
      <c r="H581" s="165">
        <v>2</v>
      </c>
      <c r="I581" s="165">
        <v>18</v>
      </c>
      <c r="J581" s="166">
        <v>42</v>
      </c>
    </row>
    <row r="582" spans="1:10" x14ac:dyDescent="0.25">
      <c r="A582" s="722" t="s">
        <v>223</v>
      </c>
      <c r="B582" s="759"/>
      <c r="C582" s="167">
        <v>64</v>
      </c>
      <c r="D582" s="167">
        <v>6</v>
      </c>
      <c r="E582" s="366">
        <v>2</v>
      </c>
      <c r="F582" s="167">
        <v>5</v>
      </c>
      <c r="G582" s="167">
        <v>13</v>
      </c>
      <c r="H582" s="167">
        <v>3</v>
      </c>
      <c r="I582" s="167">
        <v>27</v>
      </c>
      <c r="J582" s="168">
        <v>107</v>
      </c>
    </row>
    <row r="583" spans="1:10" ht="27.6" x14ac:dyDescent="0.3">
      <c r="A583" s="576" t="s">
        <v>224</v>
      </c>
      <c r="B583" s="164" t="s">
        <v>225</v>
      </c>
      <c r="C583" s="165">
        <v>8</v>
      </c>
      <c r="D583" s="363">
        <v>0</v>
      </c>
      <c r="E583" s="363">
        <v>0</v>
      </c>
      <c r="F583" s="165">
        <v>1</v>
      </c>
      <c r="G583" s="165">
        <v>1</v>
      </c>
      <c r="H583" s="165">
        <v>1</v>
      </c>
      <c r="I583" s="165">
        <v>3</v>
      </c>
      <c r="J583" s="166">
        <v>13</v>
      </c>
    </row>
    <row r="584" spans="1:10" x14ac:dyDescent="0.25">
      <c r="A584" s="722" t="s">
        <v>226</v>
      </c>
      <c r="B584" s="759"/>
      <c r="C584" s="167">
        <v>8</v>
      </c>
      <c r="D584" s="366">
        <v>0</v>
      </c>
      <c r="E584" s="366">
        <v>0</v>
      </c>
      <c r="F584" s="167">
        <v>1</v>
      </c>
      <c r="G584" s="167">
        <v>1</v>
      </c>
      <c r="H584" s="167">
        <v>1</v>
      </c>
      <c r="I584" s="167">
        <v>3</v>
      </c>
      <c r="J584" s="168">
        <v>13</v>
      </c>
    </row>
    <row r="585" spans="1:10" ht="13.95" customHeight="1" x14ac:dyDescent="0.3">
      <c r="A585" s="576" t="s">
        <v>227</v>
      </c>
      <c r="B585" s="164" t="s">
        <v>228</v>
      </c>
      <c r="C585" s="165">
        <v>8308</v>
      </c>
      <c r="D585" s="165">
        <v>354</v>
      </c>
      <c r="E585" s="165">
        <v>100</v>
      </c>
      <c r="F585" s="165">
        <v>273</v>
      </c>
      <c r="G585" s="165">
        <v>727</v>
      </c>
      <c r="H585" s="165">
        <v>1308</v>
      </c>
      <c r="I585" s="165">
        <v>3867</v>
      </c>
      <c r="J585" s="166">
        <v>14210</v>
      </c>
    </row>
    <row r="586" spans="1:10" x14ac:dyDescent="0.25">
      <c r="A586" s="722" t="s">
        <v>229</v>
      </c>
      <c r="B586" s="759"/>
      <c r="C586" s="167">
        <v>8308</v>
      </c>
      <c r="D586" s="167">
        <v>354</v>
      </c>
      <c r="E586" s="167">
        <v>100</v>
      </c>
      <c r="F586" s="167">
        <v>273</v>
      </c>
      <c r="G586" s="167">
        <v>727</v>
      </c>
      <c r="H586" s="167">
        <v>1308</v>
      </c>
      <c r="I586" s="167">
        <v>3867</v>
      </c>
      <c r="J586" s="168">
        <v>14210</v>
      </c>
    </row>
    <row r="587" spans="1:10" ht="27.6" x14ac:dyDescent="0.3">
      <c r="A587" s="576" t="s">
        <v>230</v>
      </c>
      <c r="B587" s="164" t="s">
        <v>231</v>
      </c>
      <c r="C587" s="165">
        <v>467</v>
      </c>
      <c r="D587" s="165">
        <v>30</v>
      </c>
      <c r="E587" s="165">
        <v>4</v>
      </c>
      <c r="F587" s="165">
        <v>19</v>
      </c>
      <c r="G587" s="165">
        <v>53</v>
      </c>
      <c r="H587" s="165">
        <v>13</v>
      </c>
      <c r="I587" s="165">
        <v>190</v>
      </c>
      <c r="J587" s="166">
        <v>723</v>
      </c>
    </row>
    <row r="588" spans="1:10" ht="14.4" thickBot="1" x14ac:dyDescent="0.3">
      <c r="A588" s="731" t="s">
        <v>232</v>
      </c>
      <c r="B588" s="761"/>
      <c r="C588" s="368">
        <v>467</v>
      </c>
      <c r="D588" s="368">
        <v>30</v>
      </c>
      <c r="E588" s="368">
        <v>4</v>
      </c>
      <c r="F588" s="368">
        <v>19</v>
      </c>
      <c r="G588" s="368">
        <v>53</v>
      </c>
      <c r="H588" s="368">
        <v>13</v>
      </c>
      <c r="I588" s="368">
        <v>190</v>
      </c>
      <c r="J588" s="463">
        <v>723</v>
      </c>
    </row>
    <row r="589" spans="1:10" ht="15" thickTop="1" thickBot="1" x14ac:dyDescent="0.3">
      <c r="A589" s="726" t="s">
        <v>103</v>
      </c>
      <c r="B589" s="762"/>
      <c r="C589" s="372">
        <v>51621</v>
      </c>
      <c r="D589" s="372">
        <v>19691</v>
      </c>
      <c r="E589" s="372">
        <v>3606</v>
      </c>
      <c r="F589" s="372">
        <v>20041</v>
      </c>
      <c r="G589" s="372">
        <v>43338</v>
      </c>
      <c r="H589" s="372">
        <v>5497</v>
      </c>
      <c r="I589" s="372">
        <v>23415</v>
      </c>
      <c r="J589" s="464">
        <v>123871</v>
      </c>
    </row>
    <row r="590" spans="1:10" ht="14.4" thickTop="1" x14ac:dyDescent="0.25"/>
    <row r="594" spans="1:7" x14ac:dyDescent="0.25">
      <c r="A594" s="157" t="s">
        <v>298</v>
      </c>
    </row>
    <row r="595" spans="1:7" ht="14.4" thickBot="1" x14ac:dyDescent="0.3"/>
    <row r="596" spans="1:7" ht="15" thickTop="1" thickBot="1" x14ac:dyDescent="0.3">
      <c r="A596" s="701" t="s">
        <v>300</v>
      </c>
      <c r="B596" s="763" t="s">
        <v>301</v>
      </c>
      <c r="C596" s="764"/>
      <c r="D596" s="764"/>
      <c r="E596" s="764"/>
      <c r="F596" s="764"/>
      <c r="G596" s="765"/>
    </row>
    <row r="597" spans="1:7" ht="42.6" thickTop="1" thickBot="1" x14ac:dyDescent="0.3">
      <c r="A597" s="702"/>
      <c r="B597" s="127" t="s">
        <v>302</v>
      </c>
      <c r="C597" s="127" t="s">
        <v>303</v>
      </c>
      <c r="D597" s="127" t="s">
        <v>304</v>
      </c>
      <c r="E597" s="127" t="s">
        <v>305</v>
      </c>
      <c r="F597" s="127" t="s">
        <v>265</v>
      </c>
      <c r="G597" s="127" t="s">
        <v>103</v>
      </c>
    </row>
    <row r="598" spans="1:7" ht="14.4" thickTop="1" x14ac:dyDescent="0.25">
      <c r="A598" s="400"/>
      <c r="B598" s="401"/>
      <c r="C598" s="401"/>
      <c r="D598" s="401"/>
      <c r="E598" s="401"/>
      <c r="F598" s="401"/>
      <c r="G598" s="402"/>
    </row>
    <row r="599" spans="1:7" ht="27.6" x14ac:dyDescent="0.3">
      <c r="A599" s="283" t="s">
        <v>455</v>
      </c>
      <c r="B599" s="403">
        <v>2</v>
      </c>
      <c r="C599" s="403"/>
      <c r="D599" s="403"/>
      <c r="E599" s="403"/>
      <c r="F599" s="162"/>
      <c r="G599" s="194">
        <v>2</v>
      </c>
    </row>
    <row r="600" spans="1:7" ht="14.4" x14ac:dyDescent="0.3">
      <c r="A600" s="283" t="s">
        <v>306</v>
      </c>
      <c r="B600" s="162">
        <v>6</v>
      </c>
      <c r="C600" s="162">
        <v>8</v>
      </c>
      <c r="D600" s="162"/>
      <c r="E600" s="403"/>
      <c r="F600" s="162">
        <v>19</v>
      </c>
      <c r="G600" s="194">
        <v>33</v>
      </c>
    </row>
    <row r="601" spans="1:7" ht="14.4" x14ac:dyDescent="0.3">
      <c r="A601" s="283" t="s">
        <v>307</v>
      </c>
      <c r="B601" s="165">
        <v>44</v>
      </c>
      <c r="C601" s="165">
        <v>118</v>
      </c>
      <c r="D601" s="165">
        <v>92</v>
      </c>
      <c r="E601" s="363">
        <v>3</v>
      </c>
      <c r="F601" s="165">
        <v>223</v>
      </c>
      <c r="G601" s="195">
        <v>480</v>
      </c>
    </row>
    <row r="602" spans="1:7" ht="14.4" x14ac:dyDescent="0.3">
      <c r="A602" s="283" t="s">
        <v>308</v>
      </c>
      <c r="B602" s="165">
        <v>101</v>
      </c>
      <c r="C602" s="165">
        <v>84</v>
      </c>
      <c r="D602" s="165">
        <v>338</v>
      </c>
      <c r="E602" s="165">
        <v>175</v>
      </c>
      <c r="F602" s="165">
        <v>518</v>
      </c>
      <c r="G602" s="195">
        <v>1216</v>
      </c>
    </row>
    <row r="603" spans="1:7" ht="14.4" x14ac:dyDescent="0.3">
      <c r="A603" s="283" t="s">
        <v>309</v>
      </c>
      <c r="B603" s="165">
        <v>123</v>
      </c>
      <c r="C603" s="165">
        <v>57</v>
      </c>
      <c r="D603" s="165">
        <v>263</v>
      </c>
      <c r="E603" s="165">
        <v>959</v>
      </c>
      <c r="F603" s="165">
        <v>997</v>
      </c>
      <c r="G603" s="195">
        <v>2399</v>
      </c>
    </row>
    <row r="604" spans="1:7" ht="14.4" x14ac:dyDescent="0.3">
      <c r="A604" s="283" t="s">
        <v>310</v>
      </c>
      <c r="B604" s="165">
        <v>197</v>
      </c>
      <c r="C604" s="165">
        <v>43</v>
      </c>
      <c r="D604" s="165">
        <v>208</v>
      </c>
      <c r="E604" s="165">
        <v>1757</v>
      </c>
      <c r="F604" s="165">
        <v>1552</v>
      </c>
      <c r="G604" s="195">
        <v>3757</v>
      </c>
    </row>
    <row r="605" spans="1:7" ht="14.4" x14ac:dyDescent="0.3">
      <c r="A605" s="283" t="s">
        <v>311</v>
      </c>
      <c r="B605" s="165">
        <v>230</v>
      </c>
      <c r="C605" s="165">
        <v>38</v>
      </c>
      <c r="D605" s="165">
        <v>179</v>
      </c>
      <c r="E605" s="165">
        <v>3038</v>
      </c>
      <c r="F605" s="165">
        <v>2141</v>
      </c>
      <c r="G605" s="195">
        <v>5626</v>
      </c>
    </row>
    <row r="606" spans="1:7" ht="14.4" x14ac:dyDescent="0.3">
      <c r="A606" s="283" t="s">
        <v>312</v>
      </c>
      <c r="B606" s="165">
        <v>332</v>
      </c>
      <c r="C606" s="165">
        <v>35</v>
      </c>
      <c r="D606" s="165">
        <v>243</v>
      </c>
      <c r="E606" s="165">
        <v>4251</v>
      </c>
      <c r="F606" s="165">
        <v>2863</v>
      </c>
      <c r="G606" s="195">
        <v>7724</v>
      </c>
    </row>
    <row r="607" spans="1:7" ht="14.4" x14ac:dyDescent="0.3">
      <c r="A607" s="283" t="s">
        <v>313</v>
      </c>
      <c r="B607" s="165">
        <v>347</v>
      </c>
      <c r="C607" s="165">
        <v>21</v>
      </c>
      <c r="D607" s="165">
        <v>237</v>
      </c>
      <c r="E607" s="165">
        <v>5418</v>
      </c>
      <c r="F607" s="165">
        <v>3647</v>
      </c>
      <c r="G607" s="195">
        <v>9670</v>
      </c>
    </row>
    <row r="608" spans="1:7" ht="14.4" x14ac:dyDescent="0.3">
      <c r="A608" s="283" t="s">
        <v>314</v>
      </c>
      <c r="B608" s="165">
        <v>246</v>
      </c>
      <c r="C608" s="165">
        <v>15</v>
      </c>
      <c r="D608" s="165">
        <v>193</v>
      </c>
      <c r="E608" s="165">
        <v>4364</v>
      </c>
      <c r="F608" s="165">
        <v>3225</v>
      </c>
      <c r="G608" s="195">
        <v>8043</v>
      </c>
    </row>
    <row r="609" spans="1:10" ht="14.4" x14ac:dyDescent="0.3">
      <c r="A609" s="283" t="s">
        <v>315</v>
      </c>
      <c r="B609" s="165">
        <v>85</v>
      </c>
      <c r="C609" s="165">
        <v>8</v>
      </c>
      <c r="D609" s="165">
        <v>71</v>
      </c>
      <c r="E609" s="165">
        <v>1668</v>
      </c>
      <c r="F609" s="165">
        <v>1450</v>
      </c>
      <c r="G609" s="195">
        <v>3282</v>
      </c>
    </row>
    <row r="610" spans="1:10" ht="15" thickBot="1" x14ac:dyDescent="0.35">
      <c r="A610" s="283" t="s">
        <v>316</v>
      </c>
      <c r="B610" s="363">
        <v>32</v>
      </c>
      <c r="C610" s="165">
        <v>2</v>
      </c>
      <c r="D610" s="165">
        <v>37</v>
      </c>
      <c r="E610" s="165">
        <v>523</v>
      </c>
      <c r="F610" s="165">
        <v>512</v>
      </c>
      <c r="G610" s="195">
        <v>1106</v>
      </c>
    </row>
    <row r="611" spans="1:10" ht="15" thickTop="1" thickBot="1" x14ac:dyDescent="0.3">
      <c r="A611" s="352" t="s">
        <v>103</v>
      </c>
      <c r="B611" s="196">
        <v>1745</v>
      </c>
      <c r="C611" s="196">
        <v>429</v>
      </c>
      <c r="D611" s="196">
        <v>1861</v>
      </c>
      <c r="E611" s="196">
        <v>22156</v>
      </c>
      <c r="F611" s="196">
        <v>17147</v>
      </c>
      <c r="G611" s="197">
        <v>43338</v>
      </c>
    </row>
    <row r="612" spans="1:10" ht="14.4" thickTop="1" x14ac:dyDescent="0.25"/>
    <row r="614" spans="1:10" ht="14.4" thickBot="1" x14ac:dyDescent="0.3">
      <c r="A614" s="156" t="s">
        <v>321</v>
      </c>
    </row>
    <row r="615" spans="1:10" ht="42" thickTop="1" x14ac:dyDescent="0.25">
      <c r="A615" s="128"/>
      <c r="B615" s="128" t="s">
        <v>317</v>
      </c>
      <c r="C615" s="128" t="s">
        <v>318</v>
      </c>
      <c r="D615" s="128" t="s">
        <v>265</v>
      </c>
      <c r="E615" s="128" t="s">
        <v>103</v>
      </c>
    </row>
    <row r="616" spans="1:10" ht="14.4" x14ac:dyDescent="0.3">
      <c r="A616" s="198" t="s">
        <v>319</v>
      </c>
      <c r="B616" s="180">
        <v>7944</v>
      </c>
      <c r="C616" s="180">
        <v>45088</v>
      </c>
      <c r="D616" s="180">
        <v>55186</v>
      </c>
      <c r="E616" s="199">
        <v>108218</v>
      </c>
    </row>
    <row r="617" spans="1:10" ht="20.399999999999999" x14ac:dyDescent="0.3">
      <c r="A617" s="198" t="s">
        <v>320</v>
      </c>
      <c r="B617" s="180">
        <v>568</v>
      </c>
      <c r="C617" s="180">
        <v>8284</v>
      </c>
      <c r="D617" s="180">
        <v>6801</v>
      </c>
      <c r="E617" s="199">
        <v>15653</v>
      </c>
    </row>
    <row r="618" spans="1:10" ht="14.4" thickBot="1" x14ac:dyDescent="0.3">
      <c r="A618" s="200" t="s">
        <v>103</v>
      </c>
      <c r="B618" s="196">
        <v>8512</v>
      </c>
      <c r="C618" s="196">
        <v>53372</v>
      </c>
      <c r="D618" s="196">
        <v>61987</v>
      </c>
      <c r="E618" s="197">
        <v>123871</v>
      </c>
    </row>
    <row r="619" spans="1:10" ht="14.4" thickTop="1" x14ac:dyDescent="0.25"/>
    <row r="621" spans="1:10" x14ac:dyDescent="0.25">
      <c r="A621" s="404" t="s">
        <v>456</v>
      </c>
      <c r="B621" s="405"/>
      <c r="C621" s="405"/>
      <c r="D621" s="405"/>
      <c r="E621" s="405"/>
      <c r="F621" s="405"/>
      <c r="G621" s="405"/>
    </row>
    <row r="622" spans="1:10" ht="14.4" thickBot="1" x14ac:dyDescent="0.3">
      <c r="A622" s="404"/>
      <c r="B622" s="405"/>
      <c r="C622" s="405"/>
      <c r="D622" s="405"/>
      <c r="E622" s="405"/>
      <c r="F622" s="405"/>
      <c r="G622" s="405"/>
    </row>
    <row r="623" spans="1:10" ht="16.8" thickTop="1" thickBot="1" x14ac:dyDescent="0.35">
      <c r="B623" s="713" t="s">
        <v>457</v>
      </c>
      <c r="C623" s="714"/>
      <c r="D623" s="714"/>
      <c r="E623" s="714"/>
      <c r="F623" s="714"/>
      <c r="G623" s="714"/>
      <c r="H623" s="714"/>
      <c r="I623" s="714"/>
      <c r="J623" s="715"/>
    </row>
    <row r="624" spans="1:10" ht="28.8" thickTop="1" thickBot="1" x14ac:dyDescent="0.3">
      <c r="A624" s="406" t="s">
        <v>458</v>
      </c>
      <c r="B624" s="407" t="s">
        <v>197</v>
      </c>
      <c r="C624" s="407" t="s">
        <v>203</v>
      </c>
      <c r="D624" s="407" t="s">
        <v>207</v>
      </c>
      <c r="E624" s="407" t="s">
        <v>213</v>
      </c>
      <c r="F624" s="407" t="s">
        <v>219</v>
      </c>
      <c r="G624" s="407" t="s">
        <v>224</v>
      </c>
      <c r="H624" s="407" t="s">
        <v>227</v>
      </c>
      <c r="I624" s="407" t="s">
        <v>230</v>
      </c>
      <c r="J624" s="407" t="s">
        <v>103</v>
      </c>
    </row>
    <row r="625" spans="1:10" ht="15" thickTop="1" x14ac:dyDescent="0.3">
      <c r="A625" s="408" t="s">
        <v>198</v>
      </c>
      <c r="B625" s="409">
        <v>0.5826320170165542</v>
      </c>
      <c r="C625" s="409">
        <v>12.68267223382046</v>
      </c>
      <c r="D625" s="409">
        <v>10.650887573964498</v>
      </c>
      <c r="E625" s="409">
        <v>12.062256809338521</v>
      </c>
      <c r="F625" s="409">
        <v>8.5714285714285712</v>
      </c>
      <c r="G625" s="409">
        <v>20</v>
      </c>
      <c r="H625" s="409">
        <v>10.988056460369164</v>
      </c>
      <c r="I625" s="409">
        <v>10.1010101010101</v>
      </c>
      <c r="J625" s="410">
        <v>4.0850280250044415</v>
      </c>
    </row>
    <row r="626" spans="1:10" ht="20.399999999999999" x14ac:dyDescent="0.3">
      <c r="A626" s="411" t="s">
        <v>199</v>
      </c>
      <c r="B626" s="409">
        <v>2.0923887912697681</v>
      </c>
      <c r="C626" s="409">
        <v>0.50700864897107067</v>
      </c>
      <c r="D626" s="409">
        <v>1.1834319526627219</v>
      </c>
      <c r="E626" s="409">
        <v>1.1673151750972763</v>
      </c>
      <c r="F626" s="409">
        <v>2.8571428571428572</v>
      </c>
      <c r="G626" s="412">
        <v>0</v>
      </c>
      <c r="H626" s="409">
        <v>0.56460369163952229</v>
      </c>
      <c r="I626" s="409">
        <v>1.0101010101010102</v>
      </c>
      <c r="J626" s="410">
        <v>1.628196223489315</v>
      </c>
    </row>
    <row r="627" spans="1:10" ht="20.399999999999999" x14ac:dyDescent="0.3">
      <c r="A627" s="411" t="s">
        <v>200</v>
      </c>
      <c r="B627" s="409">
        <v>0.34218070840654768</v>
      </c>
      <c r="C627" s="409">
        <v>0.25350432448553534</v>
      </c>
      <c r="D627" s="412">
        <v>0</v>
      </c>
      <c r="E627" s="409">
        <v>0.38910505836575876</v>
      </c>
      <c r="F627" s="409">
        <v>0</v>
      </c>
      <c r="G627" s="412">
        <v>0</v>
      </c>
      <c r="H627" s="409">
        <v>0.32573289902280134</v>
      </c>
      <c r="I627" s="409">
        <v>1.0101010101010102</v>
      </c>
      <c r="J627" s="410">
        <v>0.32143953221664057</v>
      </c>
    </row>
    <row r="628" spans="1:10" ht="20.399999999999999" x14ac:dyDescent="0.3">
      <c r="A628" s="411" t="s">
        <v>412</v>
      </c>
      <c r="B628" s="409">
        <v>2.3120318135577546E-3</v>
      </c>
      <c r="C628" s="409">
        <v>0</v>
      </c>
      <c r="D628" s="412">
        <v>0</v>
      </c>
      <c r="E628" s="412">
        <v>0</v>
      </c>
      <c r="F628" s="412">
        <v>0</v>
      </c>
      <c r="G628" s="412">
        <v>0</v>
      </c>
      <c r="H628" s="409">
        <v>0</v>
      </c>
      <c r="I628" s="412">
        <v>0</v>
      </c>
      <c r="J628" s="410">
        <v>1.6152740312393998E-3</v>
      </c>
    </row>
    <row r="629" spans="1:10" ht="14.4" x14ac:dyDescent="0.3">
      <c r="A629" s="411" t="s">
        <v>201</v>
      </c>
      <c r="B629" s="409">
        <v>0.47396652177933968</v>
      </c>
      <c r="C629" s="409">
        <v>0.70832090665076053</v>
      </c>
      <c r="D629" s="409">
        <v>1.1834319526627219</v>
      </c>
      <c r="E629" s="409">
        <v>3.5019455252918288</v>
      </c>
      <c r="F629" s="409">
        <v>0.95238095238095244</v>
      </c>
      <c r="G629" s="412">
        <v>0</v>
      </c>
      <c r="H629" s="409">
        <v>0.84690553745928343</v>
      </c>
      <c r="I629" s="409">
        <v>2.0202020202020203</v>
      </c>
      <c r="J629" s="410">
        <v>0.57019173302750814</v>
      </c>
    </row>
    <row r="630" spans="1:10" ht="20.399999999999999" x14ac:dyDescent="0.3">
      <c r="A630" s="411" t="s">
        <v>204</v>
      </c>
      <c r="B630" s="409">
        <v>41.600388421344675</v>
      </c>
      <c r="C630" s="409">
        <v>1.0363853265732181</v>
      </c>
      <c r="D630" s="409">
        <v>26.035502958579883</v>
      </c>
      <c r="E630" s="409">
        <v>19.844357976653697</v>
      </c>
      <c r="F630" s="409">
        <v>21.904761904761905</v>
      </c>
      <c r="G630" s="409">
        <v>30</v>
      </c>
      <c r="H630" s="409">
        <v>44.907709011943538</v>
      </c>
      <c r="I630" s="409">
        <v>29.292929292929294</v>
      </c>
      <c r="J630" s="410">
        <v>32.87082653572179</v>
      </c>
    </row>
    <row r="631" spans="1:10" ht="14.4" x14ac:dyDescent="0.3">
      <c r="A631" s="411" t="s">
        <v>205</v>
      </c>
      <c r="B631" s="409">
        <v>1.4981966151854249</v>
      </c>
      <c r="C631" s="409">
        <v>1.4912019087384432</v>
      </c>
      <c r="D631" s="409">
        <v>1.7751479289940828</v>
      </c>
      <c r="E631" s="412">
        <v>0.38910505836575876</v>
      </c>
      <c r="F631" s="409">
        <v>3.8095238095238098</v>
      </c>
      <c r="G631" s="412">
        <v>0</v>
      </c>
      <c r="H631" s="409">
        <v>2.0629750271444083</v>
      </c>
      <c r="I631" s="409">
        <v>0</v>
      </c>
      <c r="J631" s="410">
        <v>1.5361256037086692</v>
      </c>
    </row>
    <row r="632" spans="1:10" ht="14.4" x14ac:dyDescent="0.3">
      <c r="A632" s="411" t="s">
        <v>208</v>
      </c>
      <c r="B632" s="409">
        <v>1.3664108018126331</v>
      </c>
      <c r="C632" s="409">
        <v>0.93945720250521914</v>
      </c>
      <c r="D632" s="409">
        <v>2.9585798816568047</v>
      </c>
      <c r="E632" s="409">
        <v>1.556420233463035</v>
      </c>
      <c r="F632" s="409">
        <v>4.7619047619047619</v>
      </c>
      <c r="G632" s="412">
        <v>0</v>
      </c>
      <c r="H632" s="409">
        <v>1.4115092290988056</v>
      </c>
      <c r="I632" s="409">
        <v>0</v>
      </c>
      <c r="J632" s="410">
        <v>1.2857581288665623</v>
      </c>
    </row>
    <row r="633" spans="1:10" ht="14.4" x14ac:dyDescent="0.3">
      <c r="A633" s="411" t="s">
        <v>209</v>
      </c>
      <c r="B633" s="409">
        <v>0.12947378155923425</v>
      </c>
      <c r="C633" s="409">
        <v>0.1416641813301521</v>
      </c>
      <c r="D633" s="409">
        <v>2.3668639053254439</v>
      </c>
      <c r="E633" s="412">
        <v>0</v>
      </c>
      <c r="F633" s="409">
        <v>0.95238095238095244</v>
      </c>
      <c r="G633" s="412">
        <v>10</v>
      </c>
      <c r="H633" s="409">
        <v>0.23887079261672098</v>
      </c>
      <c r="I633" s="412">
        <v>0</v>
      </c>
      <c r="J633" s="410">
        <v>0.14860521087402478</v>
      </c>
    </row>
    <row r="634" spans="1:10" ht="20.399999999999999" x14ac:dyDescent="0.3">
      <c r="A634" s="411" t="s">
        <v>210</v>
      </c>
      <c r="B634" s="409">
        <v>2.7883103671506522</v>
      </c>
      <c r="C634" s="409">
        <v>2.6319713689233524</v>
      </c>
      <c r="D634" s="409">
        <v>1.7751479289940828</v>
      </c>
      <c r="E634" s="409">
        <v>1.556420233463035</v>
      </c>
      <c r="F634" s="409">
        <v>11.428571428571429</v>
      </c>
      <c r="G634" s="412">
        <v>10</v>
      </c>
      <c r="H634" s="409">
        <v>4.234527687296417</v>
      </c>
      <c r="I634" s="409">
        <v>3.0303030303030303</v>
      </c>
      <c r="J634" s="410">
        <v>2.8703419535124133</v>
      </c>
    </row>
    <row r="635" spans="1:10" ht="20.399999999999999" x14ac:dyDescent="0.3">
      <c r="A635" s="411" t="s">
        <v>452</v>
      </c>
      <c r="B635" s="412">
        <v>0</v>
      </c>
      <c r="C635" s="409">
        <v>4.4736057262153295E-2</v>
      </c>
      <c r="D635" s="409">
        <v>0</v>
      </c>
      <c r="E635" s="412">
        <v>0</v>
      </c>
      <c r="F635" s="412">
        <v>0</v>
      </c>
      <c r="G635" s="412">
        <v>0</v>
      </c>
      <c r="H635" s="412">
        <v>2.171552660152009E-2</v>
      </c>
      <c r="I635" s="412">
        <v>0</v>
      </c>
      <c r="J635" s="410">
        <v>1.1306918218675799E-2</v>
      </c>
    </row>
    <row r="636" spans="1:10" ht="14.4" x14ac:dyDescent="0.3">
      <c r="A636" s="411" t="s">
        <v>211</v>
      </c>
      <c r="B636" s="409">
        <v>9.9417367982983451E-2</v>
      </c>
      <c r="C636" s="409">
        <v>8.947211452430659E-2</v>
      </c>
      <c r="D636" s="412">
        <v>0</v>
      </c>
      <c r="E636" s="412">
        <v>0</v>
      </c>
      <c r="F636" s="412">
        <v>0</v>
      </c>
      <c r="G636" s="412">
        <v>0</v>
      </c>
      <c r="H636" s="409">
        <v>6.5146579804560262E-2</v>
      </c>
      <c r="I636" s="409">
        <v>0</v>
      </c>
      <c r="J636" s="410">
        <v>9.368589381188519E-2</v>
      </c>
    </row>
    <row r="637" spans="1:10" ht="20.399999999999999" x14ac:dyDescent="0.3">
      <c r="A637" s="411" t="s">
        <v>214</v>
      </c>
      <c r="B637" s="409">
        <v>0.76990659391473226</v>
      </c>
      <c r="C637" s="409">
        <v>0.4100805249030719</v>
      </c>
      <c r="D637" s="409">
        <v>1.1834319526627219</v>
      </c>
      <c r="E637" s="409">
        <v>0.38910505836575876</v>
      </c>
      <c r="F637" s="412">
        <v>0</v>
      </c>
      <c r="G637" s="412">
        <v>0</v>
      </c>
      <c r="H637" s="409">
        <v>0.69489685124864287</v>
      </c>
      <c r="I637" s="409">
        <v>2.0202020202020203</v>
      </c>
      <c r="J637" s="410">
        <v>0.68649146327674493</v>
      </c>
    </row>
    <row r="638" spans="1:10" ht="20.399999999999999" x14ac:dyDescent="0.3">
      <c r="A638" s="411" t="s">
        <v>215</v>
      </c>
      <c r="B638" s="409">
        <v>1.8681217053546657</v>
      </c>
      <c r="C638" s="409">
        <v>0.8947211452430659</v>
      </c>
      <c r="D638" s="409">
        <v>1.7751479289940828</v>
      </c>
      <c r="E638" s="409">
        <v>0.38910505836575876</v>
      </c>
      <c r="F638" s="409">
        <v>0</v>
      </c>
      <c r="G638" s="412">
        <v>0</v>
      </c>
      <c r="H638" s="409">
        <v>0.95548317046688391</v>
      </c>
      <c r="I638" s="409">
        <v>2.0202020202020203</v>
      </c>
      <c r="J638" s="410">
        <v>1.579738002552133</v>
      </c>
    </row>
    <row r="639" spans="1:10" ht="14.4" x14ac:dyDescent="0.3">
      <c r="A639" s="411" t="s">
        <v>216</v>
      </c>
      <c r="B639" s="409">
        <v>6.9360954406732641E-3</v>
      </c>
      <c r="C639" s="409">
        <v>2.2368028631076647E-2</v>
      </c>
      <c r="D639" s="412">
        <v>0.59171597633136097</v>
      </c>
      <c r="E639" s="412">
        <v>0</v>
      </c>
      <c r="F639" s="412">
        <v>0</v>
      </c>
      <c r="G639" s="412">
        <v>0</v>
      </c>
      <c r="H639" s="412">
        <v>0</v>
      </c>
      <c r="I639" s="412">
        <v>0</v>
      </c>
      <c r="J639" s="410">
        <v>1.1306918218675799E-2</v>
      </c>
    </row>
    <row r="640" spans="1:10" ht="20.399999999999999" x14ac:dyDescent="0.3">
      <c r="A640" s="411" t="s">
        <v>217</v>
      </c>
      <c r="B640" s="409">
        <v>0.22657911772865996</v>
      </c>
      <c r="C640" s="409">
        <v>0.17894422904861318</v>
      </c>
      <c r="D640" s="412">
        <v>0</v>
      </c>
      <c r="E640" s="409">
        <v>1.556420233463035</v>
      </c>
      <c r="F640" s="412">
        <v>0</v>
      </c>
      <c r="G640" s="412">
        <v>0</v>
      </c>
      <c r="H640" s="409">
        <v>0.26058631921824105</v>
      </c>
      <c r="I640" s="409">
        <v>0</v>
      </c>
      <c r="J640" s="410">
        <v>0.22290781631103718</v>
      </c>
    </row>
    <row r="641" spans="1:12" ht="14.4" x14ac:dyDescent="0.3">
      <c r="A641" s="411" t="s">
        <v>220</v>
      </c>
      <c r="B641" s="409">
        <v>1.1791362249144548</v>
      </c>
      <c r="C641" s="409">
        <v>0.61884879212645394</v>
      </c>
      <c r="D641" s="409">
        <v>1.1834319526627219</v>
      </c>
      <c r="E641" s="409">
        <v>0</v>
      </c>
      <c r="F641" s="409">
        <v>1.9047619047619049</v>
      </c>
      <c r="G641" s="412">
        <v>10</v>
      </c>
      <c r="H641" s="412">
        <v>1.1726384364820848</v>
      </c>
      <c r="I641" s="409">
        <v>0</v>
      </c>
      <c r="J641" s="410">
        <v>1.0531586683680887</v>
      </c>
    </row>
    <row r="642" spans="1:12" ht="14.4" x14ac:dyDescent="0.3">
      <c r="A642" s="411" t="s">
        <v>221</v>
      </c>
      <c r="B642" s="409">
        <v>0.41385369462683802</v>
      </c>
      <c r="C642" s="409">
        <v>0.59648076349537726</v>
      </c>
      <c r="D642" s="409">
        <v>0.59171597633136097</v>
      </c>
      <c r="E642" s="409">
        <v>0.77821011673151752</v>
      </c>
      <c r="F642" s="412">
        <v>0</v>
      </c>
      <c r="G642" s="412">
        <v>0</v>
      </c>
      <c r="H642" s="409">
        <v>1.1726384364820848</v>
      </c>
      <c r="I642" s="412">
        <v>0</v>
      </c>
      <c r="J642" s="410">
        <v>0.51042659387165035</v>
      </c>
    </row>
    <row r="643" spans="1:12" ht="20.399999999999999" x14ac:dyDescent="0.3">
      <c r="A643" s="411" t="s">
        <v>222</v>
      </c>
      <c r="B643" s="409">
        <v>0.63349671691482479</v>
      </c>
      <c r="C643" s="409">
        <v>0.52937667760214735</v>
      </c>
      <c r="D643" s="409">
        <v>0</v>
      </c>
      <c r="E643" s="412">
        <v>0.77821011673151752</v>
      </c>
      <c r="F643" s="412">
        <v>0</v>
      </c>
      <c r="G643" s="409">
        <v>0</v>
      </c>
      <c r="H643" s="409">
        <v>0.95548317046688391</v>
      </c>
      <c r="I643" s="409">
        <v>1.0101010101010102</v>
      </c>
      <c r="J643" s="410">
        <v>0.63318742024584473</v>
      </c>
    </row>
    <row r="644" spans="1:12" ht="14.4" x14ac:dyDescent="0.3">
      <c r="A644" s="411" t="s">
        <v>225</v>
      </c>
      <c r="B644" s="409">
        <v>0.13872190881346527</v>
      </c>
      <c r="C644" s="409">
        <v>0.33552042946614968</v>
      </c>
      <c r="D644" s="412">
        <v>0.59171597633136097</v>
      </c>
      <c r="E644" s="409">
        <v>0</v>
      </c>
      <c r="F644" s="412">
        <v>0</v>
      </c>
      <c r="G644" s="412">
        <v>0</v>
      </c>
      <c r="H644" s="409">
        <v>0.19543973941368079</v>
      </c>
      <c r="I644" s="409">
        <v>0</v>
      </c>
      <c r="J644" s="410">
        <v>0.18575651359253098</v>
      </c>
    </row>
    <row r="645" spans="1:12" ht="14.4" x14ac:dyDescent="0.3">
      <c r="A645" s="411" t="s">
        <v>228</v>
      </c>
      <c r="B645" s="409">
        <v>31.020530842504389</v>
      </c>
      <c r="C645" s="409">
        <v>41.798389501938559</v>
      </c>
      <c r="D645" s="409">
        <v>26.035502958579883</v>
      </c>
      <c r="E645" s="409">
        <v>19.844357976653697</v>
      </c>
      <c r="F645" s="409">
        <v>28.571428571428569</v>
      </c>
      <c r="G645" s="409">
        <v>10</v>
      </c>
      <c r="H645" s="409">
        <v>8.6862106406080358E-2</v>
      </c>
      <c r="I645" s="409">
        <v>24.242424242424242</v>
      </c>
      <c r="J645" s="410">
        <v>30.976110097077971</v>
      </c>
    </row>
    <row r="646" spans="1:12" ht="14.4" x14ac:dyDescent="0.3">
      <c r="A646" s="411" t="s">
        <v>322</v>
      </c>
      <c r="B646" s="409">
        <v>10.984463146212892</v>
      </c>
      <c r="C646" s="409">
        <v>31.456904264837458</v>
      </c>
      <c r="D646" s="409">
        <v>17.751479289940828</v>
      </c>
      <c r="E646" s="409">
        <v>31.906614785992215</v>
      </c>
      <c r="F646" s="409">
        <v>12.380952380952381</v>
      </c>
      <c r="G646" s="412">
        <v>10</v>
      </c>
      <c r="H646" s="409">
        <v>24.777415852334421</v>
      </c>
      <c r="I646" s="409">
        <v>21.212121212121211</v>
      </c>
      <c r="J646" s="410">
        <v>16.569481012453764</v>
      </c>
    </row>
    <row r="647" spans="1:12" ht="14.4" x14ac:dyDescent="0.3">
      <c r="A647" s="411" t="s">
        <v>231</v>
      </c>
      <c r="B647" s="409">
        <v>1.7825765282530288</v>
      </c>
      <c r="C647" s="409">
        <v>2.6319713689233524</v>
      </c>
      <c r="D647" s="409">
        <v>2.3668639053254439</v>
      </c>
      <c r="E647" s="409">
        <v>3.8910505836575875</v>
      </c>
      <c r="F647" s="409">
        <v>1.9047619047619049</v>
      </c>
      <c r="G647" s="412">
        <v>0</v>
      </c>
      <c r="H647" s="409">
        <v>4.0608034744842563</v>
      </c>
      <c r="I647" s="409">
        <v>3.0303030303030303</v>
      </c>
      <c r="J647" s="410">
        <v>2.1483144615484018</v>
      </c>
    </row>
    <row r="648" spans="1:12" ht="14.4" thickBot="1" x14ac:dyDescent="0.3">
      <c r="A648" s="413" t="s">
        <v>103</v>
      </c>
      <c r="B648" s="414">
        <v>100</v>
      </c>
      <c r="C648" s="414">
        <v>100</v>
      </c>
      <c r="D648" s="414">
        <v>100</v>
      </c>
      <c r="E648" s="414">
        <v>100</v>
      </c>
      <c r="F648" s="414">
        <v>100</v>
      </c>
      <c r="G648" s="414">
        <v>100</v>
      </c>
      <c r="H648" s="414">
        <v>100</v>
      </c>
      <c r="I648" s="414">
        <v>100</v>
      </c>
      <c r="J648" s="415">
        <v>100</v>
      </c>
    </row>
    <row r="649" spans="1:12" ht="14.4" thickTop="1" x14ac:dyDescent="0.25">
      <c r="A649" s="404"/>
      <c r="B649" s="405"/>
      <c r="C649" s="405"/>
      <c r="D649" s="405"/>
      <c r="E649" s="405"/>
      <c r="F649" s="405"/>
      <c r="G649" s="405"/>
    </row>
    <row r="652" spans="1:12" x14ac:dyDescent="0.25">
      <c r="A652" s="234" t="s">
        <v>323</v>
      </c>
    </row>
    <row r="653" spans="1:12" x14ac:dyDescent="0.25">
      <c r="A653" s="174"/>
    </row>
    <row r="654" spans="1:12" ht="14.4" thickBot="1" x14ac:dyDescent="0.3">
      <c r="A654" s="243" t="s">
        <v>324</v>
      </c>
    </row>
    <row r="655" spans="1:12" ht="15.6" thickTop="1" thickBot="1" x14ac:dyDescent="0.35">
      <c r="B655" s="716" t="s">
        <v>459</v>
      </c>
      <c r="C655" s="717"/>
      <c r="D655" s="717"/>
      <c r="E655" s="717"/>
      <c r="F655" s="717"/>
      <c r="G655" s="717"/>
      <c r="H655" s="717"/>
      <c r="I655" s="717"/>
      <c r="J655" s="717"/>
      <c r="K655" s="717"/>
      <c r="L655" s="718"/>
    </row>
    <row r="656" spans="1:12" ht="43.8" thickTop="1" x14ac:dyDescent="0.25">
      <c r="A656" s="416" t="s">
        <v>460</v>
      </c>
      <c r="B656" s="257" t="s">
        <v>325</v>
      </c>
      <c r="C656" s="257" t="s">
        <v>201</v>
      </c>
      <c r="D656" s="257" t="s">
        <v>326</v>
      </c>
      <c r="E656" s="257" t="s">
        <v>327</v>
      </c>
      <c r="F656" s="257" t="s">
        <v>461</v>
      </c>
      <c r="G656" s="257" t="s">
        <v>228</v>
      </c>
      <c r="H656" s="257" t="s">
        <v>211</v>
      </c>
      <c r="I656" s="257" t="s">
        <v>328</v>
      </c>
      <c r="J656" s="257" t="s">
        <v>322</v>
      </c>
      <c r="K656" s="257" t="s">
        <v>231</v>
      </c>
      <c r="L656" s="257" t="s">
        <v>103</v>
      </c>
    </row>
    <row r="657" spans="1:12" ht="14.4" x14ac:dyDescent="0.3">
      <c r="A657" s="417" t="s">
        <v>325</v>
      </c>
      <c r="B657" s="419">
        <v>71.320203750054887</v>
      </c>
      <c r="C657" s="420">
        <v>0</v>
      </c>
      <c r="D657" s="420">
        <v>0</v>
      </c>
      <c r="E657" s="420">
        <v>0</v>
      </c>
      <c r="F657" s="420">
        <v>0</v>
      </c>
      <c r="G657" s="420">
        <v>0</v>
      </c>
      <c r="H657" s="420">
        <v>0</v>
      </c>
      <c r="I657" s="420">
        <v>0</v>
      </c>
      <c r="J657" s="420">
        <v>0</v>
      </c>
      <c r="K657" s="420">
        <v>0</v>
      </c>
      <c r="L657" s="421">
        <v>60.801489925222974</v>
      </c>
    </row>
    <row r="658" spans="1:12" ht="14.4" x14ac:dyDescent="0.3">
      <c r="A658" s="418" t="s">
        <v>198</v>
      </c>
      <c r="B658" s="422">
        <v>0.15808193913845345</v>
      </c>
      <c r="C658" s="422">
        <v>13.043478260869565</v>
      </c>
      <c r="D658" s="422">
        <v>14.845024469820556</v>
      </c>
      <c r="E658" s="422">
        <v>1.4150943396226416</v>
      </c>
      <c r="F658" s="422">
        <v>0.68143100511073251</v>
      </c>
      <c r="G658" s="422">
        <v>0.98944591029023754</v>
      </c>
      <c r="H658" s="422">
        <v>0.82116788321167888</v>
      </c>
      <c r="I658" s="422">
        <v>1.4044943820224718</v>
      </c>
      <c r="J658" s="422">
        <v>1.1443102352193262</v>
      </c>
      <c r="K658" s="422">
        <v>0.66585956416464898</v>
      </c>
      <c r="L658" s="421">
        <v>0.3780966018099971</v>
      </c>
    </row>
    <row r="659" spans="1:12" ht="14.4" x14ac:dyDescent="0.3">
      <c r="A659" s="418" t="s">
        <v>201</v>
      </c>
      <c r="B659" s="422">
        <v>1.0198480656918281</v>
      </c>
      <c r="C659" s="419">
        <v>29.19254658385093</v>
      </c>
      <c r="D659" s="422">
        <v>85.154975530179442</v>
      </c>
      <c r="E659" s="422">
        <v>19.339622641509436</v>
      </c>
      <c r="F659" s="422">
        <v>14.821124361158432</v>
      </c>
      <c r="G659" s="422">
        <v>6.6622691292875986</v>
      </c>
      <c r="H659" s="422">
        <v>10.492700729927007</v>
      </c>
      <c r="I659" s="422">
        <v>10.533707865168539</v>
      </c>
      <c r="J659" s="422">
        <v>5.9122695486331853</v>
      </c>
      <c r="K659" s="422">
        <v>12.651331719128327</v>
      </c>
      <c r="L659" s="421">
        <v>2.5418573527622579</v>
      </c>
    </row>
    <row r="660" spans="1:12" ht="14.4" x14ac:dyDescent="0.3">
      <c r="A660" s="418" t="s">
        <v>326</v>
      </c>
      <c r="B660" s="422">
        <v>9.4475914460106267</v>
      </c>
      <c r="C660" s="422">
        <v>40.372670807453417</v>
      </c>
      <c r="D660" s="419" t="s">
        <v>423</v>
      </c>
      <c r="E660" s="422">
        <v>79.245283018867923</v>
      </c>
      <c r="F660" s="422">
        <v>81.090289608177173</v>
      </c>
      <c r="G660" s="422">
        <v>84.06332453825857</v>
      </c>
      <c r="H660" s="422">
        <v>85.03649635036497</v>
      </c>
      <c r="I660" s="422">
        <v>79.775280898876403</v>
      </c>
      <c r="J660" s="422">
        <v>67.641449459631275</v>
      </c>
      <c r="K660" s="422">
        <v>68.15980629539952</v>
      </c>
      <c r="L660" s="421">
        <v>19.130377815837008</v>
      </c>
    </row>
    <row r="661" spans="1:12" ht="14.4" x14ac:dyDescent="0.3">
      <c r="A661" s="418" t="s">
        <v>327</v>
      </c>
      <c r="B661" s="422">
        <v>0.43911649760681509</v>
      </c>
      <c r="C661" s="422">
        <v>1.8633540372670807</v>
      </c>
      <c r="D661" s="422">
        <v>0</v>
      </c>
      <c r="E661" s="419" t="s">
        <v>423</v>
      </c>
      <c r="F661" s="422">
        <v>2.8960817717206133</v>
      </c>
      <c r="G661" s="422">
        <v>2.0052770448548816</v>
      </c>
      <c r="H661" s="422">
        <v>1.6423357664233578</v>
      </c>
      <c r="I661" s="422">
        <v>1.6853932584269662</v>
      </c>
      <c r="J661" s="422">
        <v>1.6528925619834711</v>
      </c>
      <c r="K661" s="422">
        <v>1.9975786924939467</v>
      </c>
      <c r="L661" s="421">
        <v>0.64295139961254455</v>
      </c>
    </row>
    <row r="662" spans="1:12" ht="20.399999999999999" x14ac:dyDescent="0.3">
      <c r="A662" s="418" t="s">
        <v>461</v>
      </c>
      <c r="B662" s="422">
        <v>0.74979141966363672</v>
      </c>
      <c r="C662" s="422">
        <v>1.2422360248447204</v>
      </c>
      <c r="D662" s="422">
        <v>0</v>
      </c>
      <c r="E662" s="422">
        <v>0</v>
      </c>
      <c r="F662" s="419">
        <v>0</v>
      </c>
      <c r="G662" s="422">
        <v>0.85751978891820579</v>
      </c>
      <c r="H662" s="422">
        <v>2.0072992700729926</v>
      </c>
      <c r="I662" s="422">
        <v>2.9494382022471908</v>
      </c>
      <c r="J662" s="422">
        <v>0.89001907183725371</v>
      </c>
      <c r="K662" s="422">
        <v>2.7845036319612588</v>
      </c>
      <c r="L662" s="421">
        <v>0.81141028160709783</v>
      </c>
    </row>
    <row r="663" spans="1:12" ht="14.4" x14ac:dyDescent="0.3">
      <c r="A663" s="418" t="s">
        <v>228</v>
      </c>
      <c r="B663" s="422">
        <v>9.0073771571597945</v>
      </c>
      <c r="C663" s="422">
        <v>5.5900621118012426</v>
      </c>
      <c r="D663" s="422">
        <v>0</v>
      </c>
      <c r="E663" s="422">
        <v>0</v>
      </c>
      <c r="F663" s="422">
        <v>0</v>
      </c>
      <c r="G663" s="419" t="s">
        <v>423</v>
      </c>
      <c r="H663" s="422">
        <v>0</v>
      </c>
      <c r="I663" s="422">
        <v>0</v>
      </c>
      <c r="J663" s="422">
        <v>16.910362364907819</v>
      </c>
      <c r="K663" s="422">
        <v>6.5980629539951572</v>
      </c>
      <c r="L663" s="421">
        <v>8.2881769941320158</v>
      </c>
    </row>
    <row r="664" spans="1:12" ht="14.4" x14ac:dyDescent="0.3">
      <c r="A664" s="418" t="s">
        <v>211</v>
      </c>
      <c r="B664" s="422">
        <v>1.4446932771264216</v>
      </c>
      <c r="C664" s="422">
        <v>1.2422360248447204</v>
      </c>
      <c r="D664" s="422">
        <v>0</v>
      </c>
      <c r="E664" s="422">
        <v>0</v>
      </c>
      <c r="F664" s="422">
        <v>0.34071550255536626</v>
      </c>
      <c r="G664" s="422">
        <v>2.5989445910290239</v>
      </c>
      <c r="H664" s="419">
        <v>0</v>
      </c>
      <c r="I664" s="422">
        <v>3.3707865168539324</v>
      </c>
      <c r="J664" s="422">
        <v>1.5575333757151939</v>
      </c>
      <c r="K664" s="422">
        <v>4.1767554479418889</v>
      </c>
      <c r="L664" s="421">
        <v>1.5526293623831315</v>
      </c>
    </row>
    <row r="665" spans="1:12" ht="20.399999999999999" x14ac:dyDescent="0.3">
      <c r="A665" s="418" t="s">
        <v>328</v>
      </c>
      <c r="B665" s="422">
        <v>1.0450972643042198</v>
      </c>
      <c r="C665" s="422">
        <v>4.3478260869565215</v>
      </c>
      <c r="D665" s="422">
        <v>0</v>
      </c>
      <c r="E665" s="422">
        <v>0</v>
      </c>
      <c r="F665" s="422">
        <v>0</v>
      </c>
      <c r="G665" s="422">
        <v>2.1899736147757256</v>
      </c>
      <c r="H665" s="422">
        <v>0</v>
      </c>
      <c r="I665" s="419">
        <v>0.2808988764044944</v>
      </c>
      <c r="J665" s="422">
        <v>3.6554354736172918</v>
      </c>
      <c r="K665" s="422">
        <v>1.0290556900726393</v>
      </c>
      <c r="L665" s="421">
        <v>1.1782762912841245</v>
      </c>
    </row>
    <row r="666" spans="1:12" ht="14.4" x14ac:dyDescent="0.3">
      <c r="A666" s="418" t="s">
        <v>322</v>
      </c>
      <c r="B666" s="422">
        <v>3.4865849909981117</v>
      </c>
      <c r="C666" s="422">
        <v>2.4844720496894408</v>
      </c>
      <c r="D666" s="422">
        <v>0</v>
      </c>
      <c r="E666" s="422">
        <v>0</v>
      </c>
      <c r="F666" s="422">
        <v>0</v>
      </c>
      <c r="G666" s="422">
        <v>0</v>
      </c>
      <c r="H666" s="422">
        <v>0</v>
      </c>
      <c r="I666" s="422">
        <v>0</v>
      </c>
      <c r="J666" s="419" t="s">
        <v>423</v>
      </c>
      <c r="K666" s="422">
        <v>1.5738498789346249</v>
      </c>
      <c r="L666" s="421">
        <v>3.0004398648585413</v>
      </c>
    </row>
    <row r="667" spans="1:12" ht="14.4" x14ac:dyDescent="0.3">
      <c r="A667" s="343" t="s">
        <v>231</v>
      </c>
      <c r="B667" s="423">
        <v>1.8816141922452025</v>
      </c>
      <c r="C667" s="423">
        <v>0.6211180124223602</v>
      </c>
      <c r="D667" s="423">
        <v>0</v>
      </c>
      <c r="E667" s="423">
        <v>0</v>
      </c>
      <c r="F667" s="423">
        <v>0.17035775127768313</v>
      </c>
      <c r="G667" s="423">
        <v>0.62005277044854878</v>
      </c>
      <c r="H667" s="423">
        <v>0</v>
      </c>
      <c r="I667" s="423">
        <v>0</v>
      </c>
      <c r="J667" s="423">
        <v>0.63572790845518123</v>
      </c>
      <c r="K667" s="424">
        <v>0.36319612590799033</v>
      </c>
      <c r="L667" s="425">
        <v>1.6742941104903091</v>
      </c>
    </row>
    <row r="668" spans="1:12" ht="14.4" thickBot="1" x14ac:dyDescent="0.3">
      <c r="A668" s="378" t="s">
        <v>103</v>
      </c>
      <c r="B668" s="426">
        <v>100</v>
      </c>
      <c r="C668" s="426">
        <v>99.999999999999986</v>
      </c>
      <c r="D668" s="426">
        <v>100</v>
      </c>
      <c r="E668" s="426">
        <v>100</v>
      </c>
      <c r="F668" s="426">
        <v>100</v>
      </c>
      <c r="G668" s="426">
        <v>99.986807387862797</v>
      </c>
      <c r="H668" s="426">
        <v>100</v>
      </c>
      <c r="I668" s="426">
        <v>100</v>
      </c>
      <c r="J668" s="426">
        <v>100.00000000000001</v>
      </c>
      <c r="K668" s="426">
        <v>99.999999999999986</v>
      </c>
      <c r="L668" s="427">
        <v>99.999999999999986</v>
      </c>
    </row>
    <row r="669" spans="1:12" ht="14.4" thickTop="1" x14ac:dyDescent="0.25"/>
    <row r="670" spans="1:12" ht="14.4" thickBot="1" x14ac:dyDescent="0.3">
      <c r="A670" s="243" t="s">
        <v>329</v>
      </c>
    </row>
    <row r="671" spans="1:12" ht="15.6" thickTop="1" thickBot="1" x14ac:dyDescent="0.35">
      <c r="B671" s="716" t="s">
        <v>459</v>
      </c>
      <c r="C671" s="717"/>
      <c r="D671" s="717"/>
      <c r="E671" s="717"/>
      <c r="F671" s="717"/>
      <c r="G671" s="717"/>
      <c r="H671" s="717"/>
      <c r="I671" s="717"/>
      <c r="J671" s="717"/>
      <c r="K671" s="717"/>
      <c r="L671" s="718"/>
    </row>
    <row r="672" spans="1:12" ht="43.8" thickTop="1" x14ac:dyDescent="0.25">
      <c r="A672" s="416" t="s">
        <v>460</v>
      </c>
      <c r="B672" s="257" t="s">
        <v>325</v>
      </c>
      <c r="C672" s="257" t="s">
        <v>201</v>
      </c>
      <c r="D672" s="257" t="s">
        <v>326</v>
      </c>
      <c r="E672" s="257" t="s">
        <v>327</v>
      </c>
      <c r="F672" s="109" t="s">
        <v>462</v>
      </c>
      <c r="G672" s="109" t="s">
        <v>228</v>
      </c>
      <c r="H672" s="257" t="s">
        <v>211</v>
      </c>
      <c r="I672" s="257" t="s">
        <v>328</v>
      </c>
      <c r="J672" s="257" t="s">
        <v>322</v>
      </c>
      <c r="K672" s="257" t="s">
        <v>231</v>
      </c>
      <c r="L672" s="257" t="s">
        <v>103</v>
      </c>
    </row>
    <row r="673" spans="1:12" x14ac:dyDescent="0.25">
      <c r="A673" s="417" t="s">
        <v>325</v>
      </c>
      <c r="B673" s="428">
        <v>78.536890233873891</v>
      </c>
      <c r="C673" s="429">
        <v>0</v>
      </c>
      <c r="D673" s="429">
        <v>0</v>
      </c>
      <c r="E673" s="429">
        <v>0</v>
      </c>
      <c r="F673" s="429">
        <v>0</v>
      </c>
      <c r="G673" s="429">
        <v>0</v>
      </c>
      <c r="H673" s="429">
        <v>0</v>
      </c>
      <c r="I673" s="429">
        <v>0</v>
      </c>
      <c r="J673" s="429">
        <v>0</v>
      </c>
      <c r="K673" s="429">
        <v>0</v>
      </c>
      <c r="L673" s="430">
        <v>69.898706013232626</v>
      </c>
    </row>
    <row r="674" spans="1:12" x14ac:dyDescent="0.25">
      <c r="A674" s="418" t="s">
        <v>198</v>
      </c>
      <c r="B674" s="428">
        <v>2.572283806453735</v>
      </c>
      <c r="C674" s="428">
        <v>80.281690140845072</v>
      </c>
      <c r="D674" s="428">
        <v>92</v>
      </c>
      <c r="E674" s="428">
        <v>100</v>
      </c>
      <c r="F674" s="428">
        <v>58.730158730158735</v>
      </c>
      <c r="G674" s="428">
        <v>53.616200578592085</v>
      </c>
      <c r="H674" s="428">
        <v>62.878787878787875</v>
      </c>
      <c r="I674" s="428">
        <v>61.333333333333329</v>
      </c>
      <c r="J674" s="428">
        <v>16.139767054908486</v>
      </c>
      <c r="K674" s="428">
        <v>21.16504854368932</v>
      </c>
      <c r="L674" s="430">
        <v>5.9136951812166982</v>
      </c>
    </row>
    <row r="675" spans="1:12" x14ac:dyDescent="0.25">
      <c r="A675" s="418" t="s">
        <v>201</v>
      </c>
      <c r="B675" s="428">
        <v>0.47695799480280254</v>
      </c>
      <c r="C675" s="429">
        <v>2.8169014084507045</v>
      </c>
      <c r="D675" s="428">
        <v>8</v>
      </c>
      <c r="E675" s="429">
        <v>0</v>
      </c>
      <c r="F675" s="428">
        <v>4.7619047619047619</v>
      </c>
      <c r="G675" s="428">
        <v>3.3751205400192865</v>
      </c>
      <c r="H675" s="428">
        <v>8.3333333333333321</v>
      </c>
      <c r="I675" s="428">
        <v>13.333333333333334</v>
      </c>
      <c r="J675" s="428">
        <v>0.83194675540765384</v>
      </c>
      <c r="K675" s="428">
        <v>7.3786407766990285</v>
      </c>
      <c r="L675" s="430">
        <v>0.76409625856314778</v>
      </c>
    </row>
    <row r="676" spans="1:12" x14ac:dyDescent="0.25">
      <c r="A676" s="418" t="s">
        <v>326</v>
      </c>
      <c r="B676" s="428">
        <v>0.33880464458405973</v>
      </c>
      <c r="C676" s="428">
        <v>0</v>
      </c>
      <c r="D676" s="431" t="s">
        <v>423</v>
      </c>
      <c r="E676" s="429">
        <v>0</v>
      </c>
      <c r="F676" s="428">
        <v>4.7619047619047619</v>
      </c>
      <c r="G676" s="428">
        <v>6.075216972034716</v>
      </c>
      <c r="H676" s="428">
        <v>4.5454545454545459</v>
      </c>
      <c r="I676" s="429">
        <v>1.3333333333333335</v>
      </c>
      <c r="J676" s="428">
        <v>1.4420410427065999</v>
      </c>
      <c r="K676" s="428">
        <v>1.5533980582524272</v>
      </c>
      <c r="L676" s="430">
        <v>0.61479009309678556</v>
      </c>
    </row>
    <row r="677" spans="1:12" x14ac:dyDescent="0.25">
      <c r="A677" s="418" t="s">
        <v>327</v>
      </c>
      <c r="B677" s="428">
        <v>0.49669418769119439</v>
      </c>
      <c r="C677" s="428">
        <v>4.225352112676056</v>
      </c>
      <c r="D677" s="429">
        <v>0</v>
      </c>
      <c r="E677" s="431" t="s">
        <v>423</v>
      </c>
      <c r="F677" s="428">
        <v>14.285714285714285</v>
      </c>
      <c r="G677" s="428">
        <v>8.1002892960462862</v>
      </c>
      <c r="H677" s="428">
        <v>8.3333333333333321</v>
      </c>
      <c r="I677" s="428">
        <v>6.666666666666667</v>
      </c>
      <c r="J677" s="428">
        <v>2.6622296173044924</v>
      </c>
      <c r="K677" s="428">
        <v>4.4660194174757279</v>
      </c>
      <c r="L677" s="430">
        <v>0.97780900521107794</v>
      </c>
    </row>
    <row r="678" spans="1:12" ht="20.399999999999999" x14ac:dyDescent="0.25">
      <c r="A678" s="418" t="s">
        <v>461</v>
      </c>
      <c r="B678" s="428">
        <v>0.42432814710042432</v>
      </c>
      <c r="C678" s="429">
        <v>0</v>
      </c>
      <c r="D678" s="429">
        <v>0</v>
      </c>
      <c r="E678" s="429">
        <v>0</v>
      </c>
      <c r="F678" s="428">
        <v>6.3492063492063489</v>
      </c>
      <c r="G678" s="428">
        <v>5.0144648023143681</v>
      </c>
      <c r="H678" s="428">
        <v>15.151515151515152</v>
      </c>
      <c r="I678" s="428">
        <v>8</v>
      </c>
      <c r="J678" s="428">
        <v>2.0521353300055463</v>
      </c>
      <c r="K678" s="428">
        <v>4.2718446601941746</v>
      </c>
      <c r="L678" s="430">
        <v>0.79044440541015293</v>
      </c>
    </row>
    <row r="679" spans="1:12" x14ac:dyDescent="0.25">
      <c r="A679" s="418" t="s">
        <v>228</v>
      </c>
      <c r="B679" s="428">
        <v>7.6379066478076378</v>
      </c>
      <c r="C679" s="428">
        <v>8.4507042253521121</v>
      </c>
      <c r="D679" s="429">
        <v>0</v>
      </c>
      <c r="E679" s="429">
        <v>0</v>
      </c>
      <c r="F679" s="428">
        <v>6.3492063492063489</v>
      </c>
      <c r="G679" s="428">
        <v>9.643201542912247E-2</v>
      </c>
      <c r="H679" s="429">
        <v>0</v>
      </c>
      <c r="I679" s="429">
        <v>0</v>
      </c>
      <c r="J679" s="428">
        <v>66.056572379367722</v>
      </c>
      <c r="K679" s="428">
        <v>31.067961165048541</v>
      </c>
      <c r="L679" s="430">
        <v>10.785174776040751</v>
      </c>
    </row>
    <row r="680" spans="1:12" x14ac:dyDescent="0.25">
      <c r="A680" s="418" t="s">
        <v>211</v>
      </c>
      <c r="B680" s="428">
        <v>1.1512779184895234</v>
      </c>
      <c r="C680" s="428">
        <v>1.4084507042253522</v>
      </c>
      <c r="D680" s="429">
        <v>0</v>
      </c>
      <c r="E680" s="429">
        <v>0</v>
      </c>
      <c r="F680" s="428">
        <v>1.5873015873015872</v>
      </c>
      <c r="G680" s="428">
        <v>17.068466730954675</v>
      </c>
      <c r="H680" s="428">
        <v>0.75757575757575757</v>
      </c>
      <c r="I680" s="428">
        <v>9.3333333333333339</v>
      </c>
      <c r="J680" s="428">
        <v>6.6555740432612307</v>
      </c>
      <c r="K680" s="428">
        <v>20.388349514563107</v>
      </c>
      <c r="L680" s="430">
        <v>2.2308097663797648</v>
      </c>
    </row>
    <row r="681" spans="1:12" ht="20.399999999999999" x14ac:dyDescent="0.25">
      <c r="A681" s="418" t="s">
        <v>328</v>
      </c>
      <c r="B681" s="428">
        <v>0.45393243643301207</v>
      </c>
      <c r="C681" s="429">
        <v>0</v>
      </c>
      <c r="D681" s="429">
        <v>0</v>
      </c>
      <c r="E681" s="429">
        <v>0</v>
      </c>
      <c r="F681" s="429">
        <v>0</v>
      </c>
      <c r="G681" s="428">
        <v>3.664416586306654</v>
      </c>
      <c r="H681" s="429">
        <v>0</v>
      </c>
      <c r="I681" s="429">
        <v>0</v>
      </c>
      <c r="J681" s="428">
        <v>2.3294509151414311</v>
      </c>
      <c r="K681" s="428">
        <v>1.1650485436893203</v>
      </c>
      <c r="L681" s="430">
        <v>0.65577609930323788</v>
      </c>
    </row>
    <row r="682" spans="1:12" x14ac:dyDescent="0.25">
      <c r="A682" s="418" t="s">
        <v>322</v>
      </c>
      <c r="B682" s="428">
        <v>6.0623005822176905</v>
      </c>
      <c r="C682" s="428">
        <v>2.8169014084507045</v>
      </c>
      <c r="D682" s="429">
        <v>0</v>
      </c>
      <c r="E682" s="429">
        <v>0</v>
      </c>
      <c r="F682" s="428">
        <v>1.5873015873015872</v>
      </c>
      <c r="G682" s="428">
        <v>0.48216007714561238</v>
      </c>
      <c r="H682" s="429">
        <v>0</v>
      </c>
      <c r="I682" s="429">
        <v>0</v>
      </c>
      <c r="J682" s="431" t="s">
        <v>423</v>
      </c>
      <c r="K682" s="428">
        <v>6.407766990291262</v>
      </c>
      <c r="L682" s="430">
        <v>5.5155454066397329</v>
      </c>
    </row>
    <row r="683" spans="1:12" x14ac:dyDescent="0.25">
      <c r="A683" s="343" t="s">
        <v>231</v>
      </c>
      <c r="B683" s="428">
        <v>1.8486234005460349</v>
      </c>
      <c r="C683" s="429">
        <v>0</v>
      </c>
      <c r="D683" s="429">
        <v>0</v>
      </c>
      <c r="E683" s="429">
        <v>0</v>
      </c>
      <c r="F683" s="428">
        <v>1.5873015873015872</v>
      </c>
      <c r="G683" s="428">
        <v>2.507232401157184</v>
      </c>
      <c r="H683" s="429">
        <v>0</v>
      </c>
      <c r="I683" s="429">
        <v>0</v>
      </c>
      <c r="J683" s="428">
        <v>1.8302828618968388</v>
      </c>
      <c r="K683" s="428">
        <v>2.1359223300970873</v>
      </c>
      <c r="L683" s="430">
        <v>1.8531529949060248</v>
      </c>
    </row>
    <row r="684" spans="1:12" ht="14.4" thickBot="1" x14ac:dyDescent="0.3">
      <c r="A684" s="378" t="s">
        <v>103</v>
      </c>
      <c r="B684" s="426">
        <v>100</v>
      </c>
      <c r="C684" s="426">
        <v>100.00000000000001</v>
      </c>
      <c r="D684" s="426">
        <v>100</v>
      </c>
      <c r="E684" s="426">
        <v>100</v>
      </c>
      <c r="F684" s="426">
        <v>99.999999999999986</v>
      </c>
      <c r="G684" s="426">
        <v>99.999999999999972</v>
      </c>
      <c r="H684" s="426">
        <v>99.999999999999986</v>
      </c>
      <c r="I684" s="426">
        <v>99.999999999999986</v>
      </c>
      <c r="J684" s="426">
        <v>100</v>
      </c>
      <c r="K684" s="426">
        <v>100</v>
      </c>
      <c r="L684" s="427">
        <v>99.999999999999986</v>
      </c>
    </row>
    <row r="685" spans="1:12" ht="14.4" thickTop="1" x14ac:dyDescent="0.25"/>
    <row r="686" spans="1:12" ht="14.4" thickBot="1" x14ac:dyDescent="0.3">
      <c r="A686" s="234" t="s">
        <v>330</v>
      </c>
    </row>
    <row r="687" spans="1:12" ht="15.6" thickTop="1" thickBot="1" x14ac:dyDescent="0.35">
      <c r="B687" s="716" t="s">
        <v>459</v>
      </c>
      <c r="C687" s="717"/>
      <c r="D687" s="717"/>
      <c r="E687" s="717"/>
      <c r="F687" s="717"/>
      <c r="G687" s="717"/>
      <c r="H687" s="717"/>
      <c r="I687" s="717"/>
      <c r="J687" s="717"/>
      <c r="K687" s="717"/>
      <c r="L687" s="718"/>
    </row>
    <row r="688" spans="1:12" ht="43.8" thickTop="1" x14ac:dyDescent="0.25">
      <c r="A688" s="416" t="s">
        <v>460</v>
      </c>
      <c r="B688" s="257" t="s">
        <v>325</v>
      </c>
      <c r="C688" s="257" t="s">
        <v>201</v>
      </c>
      <c r="D688" s="257" t="s">
        <v>326</v>
      </c>
      <c r="E688" s="257" t="s">
        <v>327</v>
      </c>
      <c r="F688" s="109" t="s">
        <v>462</v>
      </c>
      <c r="G688" s="109" t="s">
        <v>228</v>
      </c>
      <c r="H688" s="257" t="s">
        <v>211</v>
      </c>
      <c r="I688" s="257" t="s">
        <v>328</v>
      </c>
      <c r="J688" s="257" t="s">
        <v>322</v>
      </c>
      <c r="K688" s="257" t="s">
        <v>231</v>
      </c>
      <c r="L688" s="257" t="s">
        <v>103</v>
      </c>
    </row>
    <row r="689" spans="1:12" x14ac:dyDescent="0.25">
      <c r="A689" s="417" t="s">
        <v>325</v>
      </c>
      <c r="B689" s="428">
        <v>84.507870158709423</v>
      </c>
      <c r="C689" s="429">
        <v>0</v>
      </c>
      <c r="D689" s="429">
        <v>0</v>
      </c>
      <c r="E689" s="429">
        <v>0</v>
      </c>
      <c r="F689" s="429">
        <v>0</v>
      </c>
      <c r="G689" s="429">
        <v>0</v>
      </c>
      <c r="H689" s="429">
        <v>0</v>
      </c>
      <c r="I689" s="429">
        <v>0</v>
      </c>
      <c r="J689" s="429">
        <v>0</v>
      </c>
      <c r="K689" s="429">
        <v>0</v>
      </c>
      <c r="L689" s="430">
        <v>77.534755512943434</v>
      </c>
    </row>
    <row r="690" spans="1:12" x14ac:dyDescent="0.25">
      <c r="A690" s="418" t="s">
        <v>198</v>
      </c>
      <c r="B690" s="428">
        <v>2.0573443929201227</v>
      </c>
      <c r="C690" s="428">
        <v>68.965517241379317</v>
      </c>
      <c r="D690" s="428">
        <v>92.857142857142861</v>
      </c>
      <c r="E690" s="428">
        <v>35.897435897435898</v>
      </c>
      <c r="F690" s="428">
        <v>39.622641509433961</v>
      </c>
      <c r="G690" s="428">
        <v>33.333333333333329</v>
      </c>
      <c r="H690" s="428">
        <v>21.794871794871796</v>
      </c>
      <c r="I690" s="428">
        <v>38.461538461538467</v>
      </c>
      <c r="J690" s="428">
        <v>13.609467455621301</v>
      </c>
      <c r="K690" s="428">
        <v>22.093023255813954</v>
      </c>
      <c r="L690" s="430">
        <v>4.8597794822627032</v>
      </c>
    </row>
    <row r="691" spans="1:12" x14ac:dyDescent="0.25">
      <c r="A691" s="418" t="s">
        <v>201</v>
      </c>
      <c r="B691" s="428">
        <v>0.41800013062504077</v>
      </c>
      <c r="C691" s="428">
        <v>6.8965517241379306</v>
      </c>
      <c r="D691" s="428">
        <v>7.1428571428571423</v>
      </c>
      <c r="E691" s="428">
        <v>2.5641025641025639</v>
      </c>
      <c r="F691" s="428">
        <v>7.5471698113207548</v>
      </c>
      <c r="G691" s="428">
        <v>0</v>
      </c>
      <c r="H691" s="428">
        <v>6.4102564102564097</v>
      </c>
      <c r="I691" s="428">
        <v>15.384615384615385</v>
      </c>
      <c r="J691" s="428">
        <v>1.5779092702169626</v>
      </c>
      <c r="K691" s="428">
        <v>5.4263565891472867</v>
      </c>
      <c r="L691" s="430">
        <v>0.78499520613614582</v>
      </c>
    </row>
    <row r="692" spans="1:12" x14ac:dyDescent="0.25">
      <c r="A692" s="418" t="s">
        <v>326</v>
      </c>
      <c r="B692" s="428">
        <v>5.3817516817974003</v>
      </c>
      <c r="C692" s="428">
        <v>13.793103448275861</v>
      </c>
      <c r="D692" s="431" t="s">
        <v>423</v>
      </c>
      <c r="E692" s="428">
        <v>61.53846153846154</v>
      </c>
      <c r="F692" s="428">
        <v>50.943396226415096</v>
      </c>
      <c r="G692" s="428">
        <v>66.666666666666657</v>
      </c>
      <c r="H692" s="428">
        <v>66.666666666666657</v>
      </c>
      <c r="I692" s="428">
        <v>34.615384615384613</v>
      </c>
      <c r="J692" s="428">
        <v>75.54240631163708</v>
      </c>
      <c r="K692" s="428">
        <v>51.550387596899228</v>
      </c>
      <c r="L692" s="430">
        <v>9.1023489932885902</v>
      </c>
    </row>
    <row r="693" spans="1:12" x14ac:dyDescent="0.25">
      <c r="A693" s="418" t="s">
        <v>327</v>
      </c>
      <c r="B693" s="428">
        <v>0.34615635817386192</v>
      </c>
      <c r="C693" s="429">
        <v>3.4482758620689653</v>
      </c>
      <c r="D693" s="429">
        <v>0</v>
      </c>
      <c r="E693" s="431" t="s">
        <v>423</v>
      </c>
      <c r="F693" s="429">
        <v>0</v>
      </c>
      <c r="G693" s="429">
        <v>0</v>
      </c>
      <c r="H693" s="428">
        <v>1.9230769230769231</v>
      </c>
      <c r="I693" s="429">
        <v>3.8461538461538463</v>
      </c>
      <c r="J693" s="428">
        <v>2.1696252465483234</v>
      </c>
      <c r="K693" s="428">
        <v>1.1627906976744187</v>
      </c>
      <c r="L693" s="430">
        <v>0.43744007670182167</v>
      </c>
    </row>
    <row r="694" spans="1:12" ht="20.399999999999999" x14ac:dyDescent="0.25">
      <c r="A694" s="418" t="s">
        <v>461</v>
      </c>
      <c r="B694" s="428">
        <v>0.43759388674808963</v>
      </c>
      <c r="C694" s="429">
        <v>0</v>
      </c>
      <c r="D694" s="429">
        <v>0</v>
      </c>
      <c r="E694" s="429">
        <v>0</v>
      </c>
      <c r="F694" s="429">
        <v>1.8867924528301887</v>
      </c>
      <c r="G694" s="429">
        <v>0</v>
      </c>
      <c r="H694" s="428">
        <v>3.2051282051282048</v>
      </c>
      <c r="I694" s="428">
        <v>3.8461538461538463</v>
      </c>
      <c r="J694" s="428">
        <v>1.7751479289940828</v>
      </c>
      <c r="K694" s="428">
        <v>2.3255813953488373</v>
      </c>
      <c r="L694" s="430">
        <v>0.53930968360498566</v>
      </c>
    </row>
    <row r="695" spans="1:12" x14ac:dyDescent="0.25">
      <c r="A695" s="418" t="s">
        <v>228</v>
      </c>
      <c r="B695" s="428">
        <v>1.959375612304879E-2</v>
      </c>
      <c r="C695" s="429">
        <v>0</v>
      </c>
      <c r="D695" s="429">
        <v>0</v>
      </c>
      <c r="E695" s="429">
        <v>0</v>
      </c>
      <c r="F695" s="429">
        <v>0</v>
      </c>
      <c r="G695" s="429">
        <v>0</v>
      </c>
      <c r="H695" s="429">
        <v>0</v>
      </c>
      <c r="I695" s="429">
        <v>0</v>
      </c>
      <c r="J695" s="429">
        <v>0</v>
      </c>
      <c r="K695" s="429">
        <v>0</v>
      </c>
      <c r="L695" s="430">
        <v>1.7976989453499521E-2</v>
      </c>
    </row>
    <row r="696" spans="1:12" x14ac:dyDescent="0.25">
      <c r="A696" s="418" t="s">
        <v>211</v>
      </c>
      <c r="B696" s="428">
        <v>1.1756253673829273</v>
      </c>
      <c r="C696" s="429">
        <v>0</v>
      </c>
      <c r="D696" s="429">
        <v>0</v>
      </c>
      <c r="E696" s="429">
        <v>0</v>
      </c>
      <c r="F696" s="428">
        <v>0</v>
      </c>
      <c r="G696" s="429">
        <v>0</v>
      </c>
      <c r="H696" s="429">
        <v>0</v>
      </c>
      <c r="I696" s="429">
        <v>3.8461538461538463</v>
      </c>
      <c r="J696" s="428">
        <v>2.5641025641025639</v>
      </c>
      <c r="K696" s="428">
        <v>4.2635658914728678</v>
      </c>
      <c r="L696" s="430">
        <v>1.2344199424736337</v>
      </c>
    </row>
    <row r="697" spans="1:12" ht="20.399999999999999" x14ac:dyDescent="0.25">
      <c r="A697" s="418" t="s">
        <v>328</v>
      </c>
      <c r="B697" s="428">
        <v>0.39840637450199201</v>
      </c>
      <c r="C697" s="429">
        <v>0</v>
      </c>
      <c r="D697" s="429">
        <v>0</v>
      </c>
      <c r="E697" s="429">
        <v>0</v>
      </c>
      <c r="F697" s="429">
        <v>0</v>
      </c>
      <c r="G697" s="429">
        <v>0</v>
      </c>
      <c r="H697" s="429">
        <v>0</v>
      </c>
      <c r="I697" s="428">
        <v>0</v>
      </c>
      <c r="J697" s="428">
        <v>1.3806706114398422</v>
      </c>
      <c r="K697" s="428">
        <v>1.1627906976744187</v>
      </c>
      <c r="L697" s="430">
        <v>0.42545541706615531</v>
      </c>
    </row>
    <row r="698" spans="1:12" x14ac:dyDescent="0.25">
      <c r="A698" s="418" t="s">
        <v>322</v>
      </c>
      <c r="B698" s="428">
        <v>3.5138135980667493</v>
      </c>
      <c r="C698" s="428">
        <v>3.4482758620689653</v>
      </c>
      <c r="D698" s="429">
        <v>0</v>
      </c>
      <c r="E698" s="429">
        <v>0</v>
      </c>
      <c r="F698" s="428">
        <v>0</v>
      </c>
      <c r="G698" s="429">
        <v>0</v>
      </c>
      <c r="H698" s="429">
        <v>0</v>
      </c>
      <c r="I698" s="429">
        <v>0</v>
      </c>
      <c r="J698" s="431" t="s">
        <v>423</v>
      </c>
      <c r="K698" s="428">
        <v>11.627906976744185</v>
      </c>
      <c r="L698" s="430">
        <v>3.4096356663470759</v>
      </c>
    </row>
    <row r="699" spans="1:12" x14ac:dyDescent="0.25">
      <c r="A699" s="343" t="s">
        <v>231</v>
      </c>
      <c r="B699" s="428">
        <v>1.7438442949513422</v>
      </c>
      <c r="C699" s="428">
        <v>3.4482758620689653</v>
      </c>
      <c r="D699" s="429">
        <v>0</v>
      </c>
      <c r="E699" s="429">
        <v>0</v>
      </c>
      <c r="F699" s="428">
        <v>0</v>
      </c>
      <c r="G699" s="429">
        <v>0</v>
      </c>
      <c r="H699" s="429">
        <v>0</v>
      </c>
      <c r="I699" s="429">
        <v>0</v>
      </c>
      <c r="J699" s="428">
        <v>1.3806706114398422</v>
      </c>
      <c r="K699" s="428">
        <v>0.38759689922480622</v>
      </c>
      <c r="L699" s="430">
        <v>1.653883029721956</v>
      </c>
    </row>
    <row r="700" spans="1:12" ht="15" thickBot="1" x14ac:dyDescent="0.35">
      <c r="A700" s="378" t="s">
        <v>103</v>
      </c>
      <c r="B700" s="432">
        <v>99.999999999999986</v>
      </c>
      <c r="C700" s="432">
        <v>100.00000000000001</v>
      </c>
      <c r="D700" s="432">
        <v>100</v>
      </c>
      <c r="E700" s="432">
        <v>100</v>
      </c>
      <c r="F700" s="432">
        <v>100.00000000000001</v>
      </c>
      <c r="G700" s="432">
        <v>99.999999999999986</v>
      </c>
      <c r="H700" s="432">
        <v>99.999999999999986</v>
      </c>
      <c r="I700" s="432">
        <v>99.999999999999986</v>
      </c>
      <c r="J700" s="432">
        <v>100</v>
      </c>
      <c r="K700" s="432">
        <v>100</v>
      </c>
      <c r="L700" s="433">
        <v>100</v>
      </c>
    </row>
    <row r="701" spans="1:12" ht="14.4" thickTop="1" x14ac:dyDescent="0.25"/>
    <row r="702" spans="1:12" x14ac:dyDescent="0.25">
      <c r="A702" s="157" t="s">
        <v>331</v>
      </c>
    </row>
    <row r="703" spans="1:12" ht="14.4" thickBot="1" x14ac:dyDescent="0.3"/>
    <row r="704" spans="1:12" ht="16.05" customHeight="1" thickTop="1" thickBot="1" x14ac:dyDescent="0.3">
      <c r="A704" s="701" t="s">
        <v>332</v>
      </c>
      <c r="B704" s="766" t="s">
        <v>194</v>
      </c>
      <c r="C704" s="767"/>
      <c r="D704" s="766" t="s">
        <v>333</v>
      </c>
      <c r="E704" s="767"/>
      <c r="F704" s="766" t="s">
        <v>103</v>
      </c>
      <c r="G704" s="767"/>
    </row>
    <row r="705" spans="1:7" ht="64.05" customHeight="1" thickTop="1" thickBot="1" x14ac:dyDescent="0.3">
      <c r="A705" s="702"/>
      <c r="B705" s="258" t="s">
        <v>161</v>
      </c>
      <c r="C705" s="258" t="s">
        <v>63</v>
      </c>
      <c r="D705" s="258" t="s">
        <v>161</v>
      </c>
      <c r="E705" s="258" t="s">
        <v>63</v>
      </c>
      <c r="F705" s="258" t="s">
        <v>161</v>
      </c>
      <c r="G705" s="258" t="s">
        <v>63</v>
      </c>
    </row>
    <row r="706" spans="1:7" ht="14.4" thickTop="1" x14ac:dyDescent="0.25">
      <c r="A706" s="201" t="s">
        <v>334</v>
      </c>
      <c r="B706" s="202">
        <v>4384</v>
      </c>
      <c r="C706" s="434">
        <v>0.32979763785451</v>
      </c>
      <c r="D706" s="202">
        <v>15613</v>
      </c>
      <c r="E706" s="203">
        <v>0.16672539911367401</v>
      </c>
      <c r="F706" s="202">
        <f>B706+D706</f>
        <v>19997</v>
      </c>
      <c r="G706" s="204">
        <v>0.19432246706610784</v>
      </c>
    </row>
    <row r="707" spans="1:7" x14ac:dyDescent="0.25">
      <c r="A707" s="205" t="s">
        <v>335</v>
      </c>
      <c r="B707" s="206">
        <v>3073</v>
      </c>
      <c r="C707" s="207">
        <v>0.23117430226435001</v>
      </c>
      <c r="D707" s="206">
        <v>16556</v>
      </c>
      <c r="E707" s="207">
        <v>0.17679534411874601</v>
      </c>
      <c r="F707" s="206">
        <f t="shared" ref="F707:F709" si="30">B707+D707</f>
        <v>19629</v>
      </c>
      <c r="G707" s="208">
        <v>0.17823812429355926</v>
      </c>
    </row>
    <row r="708" spans="1:7" x14ac:dyDescent="0.25">
      <c r="A708" s="205" t="s">
        <v>336</v>
      </c>
      <c r="B708" s="206">
        <v>5836</v>
      </c>
      <c r="C708" s="207">
        <v>0.43902805988114002</v>
      </c>
      <c r="D708" s="206">
        <v>61476</v>
      </c>
      <c r="E708" s="207">
        <v>0.65647925676758001</v>
      </c>
      <c r="F708" s="206">
        <f t="shared" si="30"/>
        <v>67312</v>
      </c>
      <c r="G708" s="208">
        <v>0.62743940864033287</v>
      </c>
    </row>
    <row r="709" spans="1:7" ht="14.4" thickBot="1" x14ac:dyDescent="0.3">
      <c r="A709" s="209" t="s">
        <v>103</v>
      </c>
      <c r="B709" s="210">
        <v>13293</v>
      </c>
      <c r="C709" s="211">
        <v>1</v>
      </c>
      <c r="D709" s="210">
        <v>93645</v>
      </c>
      <c r="E709" s="211">
        <v>1</v>
      </c>
      <c r="F709" s="210">
        <f t="shared" si="30"/>
        <v>106938</v>
      </c>
      <c r="G709" s="212">
        <v>1</v>
      </c>
    </row>
    <row r="710" spans="1:7" ht="14.4" thickTop="1" x14ac:dyDescent="0.25"/>
  </sheetData>
  <mergeCells count="215">
    <mergeCell ref="A589:B589"/>
    <mergeCell ref="A596:A597"/>
    <mergeCell ref="B596:G596"/>
    <mergeCell ref="A704:A705"/>
    <mergeCell ref="B704:C704"/>
    <mergeCell ref="D704:E704"/>
    <mergeCell ref="F704:G704"/>
    <mergeCell ref="A578:B578"/>
    <mergeCell ref="A579:A581"/>
    <mergeCell ref="A582:B582"/>
    <mergeCell ref="A584:B584"/>
    <mergeCell ref="A586:B586"/>
    <mergeCell ref="A588:B588"/>
    <mergeCell ref="A564:B564"/>
    <mergeCell ref="A565:A566"/>
    <mergeCell ref="A567:B567"/>
    <mergeCell ref="A573:B573"/>
    <mergeCell ref="A574:A577"/>
    <mergeCell ref="A542:B542"/>
    <mergeCell ref="A544:B544"/>
    <mergeCell ref="A546:B546"/>
    <mergeCell ref="A548:B548"/>
    <mergeCell ref="A549:B549"/>
    <mergeCell ref="A527:B527"/>
    <mergeCell ref="A528:A532"/>
    <mergeCell ref="A533:B533"/>
    <mergeCell ref="A534:A537"/>
    <mergeCell ref="A538:B538"/>
    <mergeCell ref="A539:A541"/>
    <mergeCell ref="A519:A523"/>
    <mergeCell ref="A524:B524"/>
    <mergeCell ref="A525:A526"/>
    <mergeCell ref="A265:B265"/>
    <mergeCell ref="A267:B267"/>
    <mergeCell ref="A269:B269"/>
    <mergeCell ref="A270:B270"/>
    <mergeCell ref="A274:J274"/>
    <mergeCell ref="A284:J284"/>
    <mergeCell ref="A294:J294"/>
    <mergeCell ref="A255:A258"/>
    <mergeCell ref="A259:B259"/>
    <mergeCell ref="A232:B232"/>
    <mergeCell ref="A234:B234"/>
    <mergeCell ref="A235:B235"/>
    <mergeCell ref="A240:A244"/>
    <mergeCell ref="A245:B245"/>
    <mergeCell ref="A260:A262"/>
    <mergeCell ref="A263:B263"/>
    <mergeCell ref="A215:A216"/>
    <mergeCell ref="A217:B217"/>
    <mergeCell ref="A218:A219"/>
    <mergeCell ref="A220:B220"/>
    <mergeCell ref="A221:A222"/>
    <mergeCell ref="A246:A247"/>
    <mergeCell ref="A248:B248"/>
    <mergeCell ref="A249:A253"/>
    <mergeCell ref="A254:B254"/>
    <mergeCell ref="A173:D173"/>
    <mergeCell ref="A209:A210"/>
    <mergeCell ref="A211:B211"/>
    <mergeCell ref="A212:A213"/>
    <mergeCell ref="A202:B202"/>
    <mergeCell ref="A198:B198"/>
    <mergeCell ref="A200:B200"/>
    <mergeCell ref="A175:A179"/>
    <mergeCell ref="A180:B180"/>
    <mergeCell ref="A181:A182"/>
    <mergeCell ref="A183:B183"/>
    <mergeCell ref="A184:A188"/>
    <mergeCell ref="A189:B189"/>
    <mergeCell ref="A165:A166"/>
    <mergeCell ref="A167:B167"/>
    <mergeCell ref="A169:B169"/>
    <mergeCell ref="A170:B170"/>
    <mergeCell ref="A156:A157"/>
    <mergeCell ref="A158:B158"/>
    <mergeCell ref="A159:A160"/>
    <mergeCell ref="A161:B161"/>
    <mergeCell ref="A162:A163"/>
    <mergeCell ref="A164:B164"/>
    <mergeCell ref="A168:B168"/>
    <mergeCell ref="A128:B128"/>
    <mergeCell ref="A129:A131"/>
    <mergeCell ref="A147:A148"/>
    <mergeCell ref="A149:B149"/>
    <mergeCell ref="A150:A151"/>
    <mergeCell ref="A152:B152"/>
    <mergeCell ref="A153:A154"/>
    <mergeCell ref="A155:B155"/>
    <mergeCell ref="A132:B132"/>
    <mergeCell ref="A134:B134"/>
    <mergeCell ref="A136:B136"/>
    <mergeCell ref="A138:B138"/>
    <mergeCell ref="A144:A145"/>
    <mergeCell ref="A146:B146"/>
    <mergeCell ref="A139:B139"/>
    <mergeCell ref="A103:B103"/>
    <mergeCell ref="A104:B104"/>
    <mergeCell ref="A109:A113"/>
    <mergeCell ref="A114:B114"/>
    <mergeCell ref="A115:A116"/>
    <mergeCell ref="A117:B117"/>
    <mergeCell ref="A118:A122"/>
    <mergeCell ref="A123:B123"/>
    <mergeCell ref="A124:A127"/>
    <mergeCell ref="A95:B95"/>
    <mergeCell ref="A96:A97"/>
    <mergeCell ref="A98:B98"/>
    <mergeCell ref="A99:A100"/>
    <mergeCell ref="A101:B101"/>
    <mergeCell ref="A102:B102"/>
    <mergeCell ref="A86:B86"/>
    <mergeCell ref="A87:A88"/>
    <mergeCell ref="A89:B89"/>
    <mergeCell ref="A90:A91"/>
    <mergeCell ref="A92:B92"/>
    <mergeCell ref="A93:A94"/>
    <mergeCell ref="A64:A66"/>
    <mergeCell ref="A78:A79"/>
    <mergeCell ref="A80:B80"/>
    <mergeCell ref="A81:A82"/>
    <mergeCell ref="A83:B83"/>
    <mergeCell ref="A84:A85"/>
    <mergeCell ref="A67:B67"/>
    <mergeCell ref="A69:B69"/>
    <mergeCell ref="A71:B71"/>
    <mergeCell ref="A73:B73"/>
    <mergeCell ref="A74:B74"/>
    <mergeCell ref="A30:B30"/>
    <mergeCell ref="A32:B32"/>
    <mergeCell ref="A34:B34"/>
    <mergeCell ref="A10:B10"/>
    <mergeCell ref="A11:A12"/>
    <mergeCell ref="A13:B13"/>
    <mergeCell ref="A14:A18"/>
    <mergeCell ref="A19:B19"/>
    <mergeCell ref="A20:A23"/>
    <mergeCell ref="A3:A4"/>
    <mergeCell ref="B3:B4"/>
    <mergeCell ref="C3:F3"/>
    <mergeCell ref="G3:J3"/>
    <mergeCell ref="K3:N3"/>
    <mergeCell ref="A5:A9"/>
    <mergeCell ref="A24:B24"/>
    <mergeCell ref="A25:A27"/>
    <mergeCell ref="A28:B28"/>
    <mergeCell ref="A35:B35"/>
    <mergeCell ref="A44:A48"/>
    <mergeCell ref="A49:B49"/>
    <mergeCell ref="A50:A51"/>
    <mergeCell ref="A52:B52"/>
    <mergeCell ref="A53:A57"/>
    <mergeCell ref="A58:B58"/>
    <mergeCell ref="A59:A62"/>
    <mergeCell ref="A63:B63"/>
    <mergeCell ref="A40:E40"/>
    <mergeCell ref="A41:E41"/>
    <mergeCell ref="H557:H558"/>
    <mergeCell ref="I557:I558"/>
    <mergeCell ref="J557:J558"/>
    <mergeCell ref="B623:J623"/>
    <mergeCell ref="B655:L655"/>
    <mergeCell ref="B671:L671"/>
    <mergeCell ref="B687:L687"/>
    <mergeCell ref="A190:A193"/>
    <mergeCell ref="A194:B194"/>
    <mergeCell ref="A195:A197"/>
    <mergeCell ref="A205:B205"/>
    <mergeCell ref="A233:B233"/>
    <mergeCell ref="A557:A558"/>
    <mergeCell ref="B557:B558"/>
    <mergeCell ref="C557:C558"/>
    <mergeCell ref="D557:G557"/>
    <mergeCell ref="A204:B204"/>
    <mergeCell ref="A223:B223"/>
    <mergeCell ref="A224:A225"/>
    <mergeCell ref="A226:B226"/>
    <mergeCell ref="A227:A228"/>
    <mergeCell ref="A229:B229"/>
    <mergeCell ref="A230:A231"/>
    <mergeCell ref="A214:B214"/>
    <mergeCell ref="A353:A357"/>
    <mergeCell ref="A358:A362"/>
    <mergeCell ref="A363:A366"/>
    <mergeCell ref="A367:A371"/>
    <mergeCell ref="A372:A376"/>
    <mergeCell ref="A378:A382"/>
    <mergeCell ref="A383:A387"/>
    <mergeCell ref="A309:A313"/>
    <mergeCell ref="A314:A318"/>
    <mergeCell ref="A319:A323"/>
    <mergeCell ref="A324:A328"/>
    <mergeCell ref="A329:A332"/>
    <mergeCell ref="A333:A336"/>
    <mergeCell ref="A337:A341"/>
    <mergeCell ref="A342:A346"/>
    <mergeCell ref="A347:B347"/>
    <mergeCell ref="A388:B388"/>
    <mergeCell ref="A433:A437"/>
    <mergeCell ref="A438:A442"/>
    <mergeCell ref="A443:A447"/>
    <mergeCell ref="A448:A452"/>
    <mergeCell ref="A453:A456"/>
    <mergeCell ref="A457:A460"/>
    <mergeCell ref="A461:A465"/>
    <mergeCell ref="A466:A470"/>
    <mergeCell ref="A471:B471"/>
    <mergeCell ref="A477:A481"/>
    <mergeCell ref="A482:A486"/>
    <mergeCell ref="A487:A490"/>
    <mergeCell ref="A491:A495"/>
    <mergeCell ref="A496:A500"/>
    <mergeCell ref="A502:A506"/>
    <mergeCell ref="A507:A511"/>
    <mergeCell ref="A512:B512"/>
  </mergeCells>
  <pageMargins left="0.7" right="0.7" top="0.75" bottom="0.75" header="0.3" footer="0.3"/>
  <pageSetup paperSize="9" orientation="portrait" horizontalDpi="200" verticalDpi="2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3"/>
  <sheetViews>
    <sheetView topLeftCell="A121" workbookViewId="0">
      <selection activeCell="D119" sqref="D119:D120"/>
    </sheetView>
  </sheetViews>
  <sheetFormatPr defaultColWidth="8.69921875" defaultRowHeight="13.8" x14ac:dyDescent="0.25"/>
  <cols>
    <col min="1" max="1" width="17.19921875" customWidth="1"/>
  </cols>
  <sheetData>
    <row r="1" spans="1:11" ht="14.4" thickBot="1" x14ac:dyDescent="0.3">
      <c r="A1" s="213" t="s">
        <v>337</v>
      </c>
      <c r="B1" s="213"/>
      <c r="C1" s="213"/>
      <c r="D1" s="213"/>
      <c r="E1" s="213"/>
    </row>
    <row r="2" spans="1:11" ht="21" customHeight="1" thickTop="1" x14ac:dyDescent="0.25">
      <c r="A2" s="680" t="s">
        <v>27</v>
      </c>
      <c r="B2" s="768" t="s">
        <v>343</v>
      </c>
      <c r="C2" s="769"/>
      <c r="D2" s="768" t="s">
        <v>344</v>
      </c>
      <c r="E2" s="769"/>
      <c r="F2" s="768" t="s">
        <v>368</v>
      </c>
      <c r="G2" s="769"/>
      <c r="H2" s="768" t="s">
        <v>345</v>
      </c>
      <c r="I2" s="769"/>
      <c r="J2" s="770" t="s">
        <v>99</v>
      </c>
      <c r="K2" s="769"/>
    </row>
    <row r="3" spans="1:11" ht="42" thickBot="1" x14ac:dyDescent="0.3">
      <c r="A3" s="681"/>
      <c r="B3" s="214" t="s">
        <v>346</v>
      </c>
      <c r="C3" s="215" t="s">
        <v>347</v>
      </c>
      <c r="D3" s="214" t="s">
        <v>346</v>
      </c>
      <c r="E3" s="215" t="s">
        <v>347</v>
      </c>
      <c r="F3" s="214" t="s">
        <v>346</v>
      </c>
      <c r="G3" s="215" t="s">
        <v>347</v>
      </c>
      <c r="H3" s="214" t="s">
        <v>346</v>
      </c>
      <c r="I3" s="215" t="s">
        <v>347</v>
      </c>
      <c r="J3" s="216" t="s">
        <v>346</v>
      </c>
      <c r="K3" s="215" t="s">
        <v>347</v>
      </c>
    </row>
    <row r="4" spans="1:11" ht="15" thickTop="1" x14ac:dyDescent="0.3">
      <c r="A4" s="110" t="s">
        <v>28</v>
      </c>
      <c r="B4" s="217">
        <v>127098</v>
      </c>
      <c r="C4" s="218">
        <v>12.690763854218671</v>
      </c>
      <c r="D4" s="217">
        <v>2453582</v>
      </c>
      <c r="E4" s="218">
        <v>357.66501457725946</v>
      </c>
      <c r="F4" s="218">
        <v>821</v>
      </c>
      <c r="G4" s="218">
        <v>1.0379266750948166</v>
      </c>
      <c r="H4" s="217">
        <v>182283</v>
      </c>
      <c r="I4" s="218">
        <v>18.244720248223402</v>
      </c>
      <c r="J4" s="219">
        <v>67147</v>
      </c>
      <c r="K4" s="220">
        <v>8.7911757004451427</v>
      </c>
    </row>
    <row r="5" spans="1:11" ht="14.4" x14ac:dyDescent="0.3">
      <c r="A5" s="114" t="s">
        <v>29</v>
      </c>
      <c r="B5" s="84">
        <v>976</v>
      </c>
      <c r="C5" s="218">
        <v>4.5821596244131459</v>
      </c>
      <c r="D5" s="84">
        <v>63811</v>
      </c>
      <c r="E5" s="218">
        <v>300.99528301886795</v>
      </c>
      <c r="F5" s="84">
        <v>1</v>
      </c>
      <c r="G5" s="218">
        <v>1</v>
      </c>
      <c r="H5" s="84">
        <v>2900</v>
      </c>
      <c r="I5" s="218">
        <v>17.261904761904763</v>
      </c>
      <c r="J5" s="221">
        <v>2291</v>
      </c>
      <c r="K5" s="220">
        <v>9.875</v>
      </c>
    </row>
    <row r="6" spans="1:11" ht="14.4" x14ac:dyDescent="0.3">
      <c r="A6" s="114" t="s">
        <v>30</v>
      </c>
      <c r="B6" s="119">
        <v>384462</v>
      </c>
      <c r="C6" s="218">
        <v>24.649740334679745</v>
      </c>
      <c r="D6" s="119">
        <v>764968</v>
      </c>
      <c r="E6" s="218">
        <v>89.04295192643464</v>
      </c>
      <c r="F6" s="119">
        <v>371</v>
      </c>
      <c r="G6" s="218">
        <v>1.5523012552301256</v>
      </c>
      <c r="H6" s="119">
        <v>201674</v>
      </c>
      <c r="I6" s="218">
        <v>13.353241077931537</v>
      </c>
      <c r="J6" s="222">
        <v>143591</v>
      </c>
      <c r="K6" s="220">
        <v>9.5555333732614631</v>
      </c>
    </row>
    <row r="7" spans="1:11" ht="14.4" x14ac:dyDescent="0.3">
      <c r="A7" s="114" t="s">
        <v>143</v>
      </c>
      <c r="B7" s="119">
        <v>29686</v>
      </c>
      <c r="C7" s="218">
        <v>27.184981684981686</v>
      </c>
      <c r="D7" s="119">
        <v>124437</v>
      </c>
      <c r="E7" s="218">
        <v>260.32845188284517</v>
      </c>
      <c r="F7" s="218"/>
      <c r="G7" s="218"/>
      <c r="H7" s="119">
        <v>7669</v>
      </c>
      <c r="I7" s="218">
        <v>9.1080760095011879</v>
      </c>
      <c r="J7" s="222">
        <v>6101</v>
      </c>
      <c r="K7" s="220">
        <v>6.6171366594360084</v>
      </c>
    </row>
    <row r="8" spans="1:11" ht="14.4" x14ac:dyDescent="0.3">
      <c r="A8" s="114" t="s">
        <v>144</v>
      </c>
      <c r="B8" s="119">
        <v>15841</v>
      </c>
      <c r="C8" s="218">
        <v>15.98486377396569</v>
      </c>
      <c r="D8" s="119">
        <v>4920</v>
      </c>
      <c r="E8" s="218">
        <v>7.2246696035242293</v>
      </c>
      <c r="F8" s="218"/>
      <c r="G8" s="218"/>
      <c r="H8" s="119">
        <v>4923</v>
      </c>
      <c r="I8" s="218">
        <v>7.704225352112676</v>
      </c>
      <c r="J8" s="222">
        <v>20174</v>
      </c>
      <c r="K8" s="220">
        <v>19.472972972972972</v>
      </c>
    </row>
    <row r="9" spans="1:11" ht="14.4" x14ac:dyDescent="0.3">
      <c r="A9" s="114" t="s">
        <v>31</v>
      </c>
      <c r="B9" s="119">
        <v>187973</v>
      </c>
      <c r="C9" s="218">
        <v>20.385316126233597</v>
      </c>
      <c r="D9" s="119">
        <v>556103</v>
      </c>
      <c r="E9" s="218">
        <v>76.556029735682813</v>
      </c>
      <c r="F9" s="119">
        <v>238</v>
      </c>
      <c r="G9" s="218">
        <v>1.2081218274111676</v>
      </c>
      <c r="H9" s="119">
        <v>86869</v>
      </c>
      <c r="I9" s="218">
        <v>10.386059301769489</v>
      </c>
      <c r="J9" s="222">
        <v>118354</v>
      </c>
      <c r="K9" s="220">
        <v>12.86176918061291</v>
      </c>
    </row>
    <row r="10" spans="1:11" ht="14.4" x14ac:dyDescent="0.3">
      <c r="A10" s="114" t="s">
        <v>46</v>
      </c>
      <c r="B10" s="119">
        <v>41178</v>
      </c>
      <c r="C10" s="218">
        <v>25.093235831809871</v>
      </c>
      <c r="D10" s="119">
        <v>168325</v>
      </c>
      <c r="E10" s="218">
        <v>121.62210982658959</v>
      </c>
      <c r="F10" s="435"/>
      <c r="G10" s="218"/>
      <c r="H10" s="119">
        <v>48858</v>
      </c>
      <c r="I10" s="218">
        <v>34.675656493967352</v>
      </c>
      <c r="J10" s="222">
        <v>71017</v>
      </c>
      <c r="K10" s="220">
        <v>39.063256325632565</v>
      </c>
    </row>
    <row r="11" spans="1:11" ht="14.4" x14ac:dyDescent="0.3">
      <c r="A11" s="114" t="s">
        <v>32</v>
      </c>
      <c r="B11" s="119">
        <v>60589</v>
      </c>
      <c r="C11" s="218">
        <v>17.867590681214981</v>
      </c>
      <c r="D11" s="119">
        <v>511116</v>
      </c>
      <c r="E11" s="218">
        <v>170.08851913477537</v>
      </c>
      <c r="F11" s="119">
        <v>7</v>
      </c>
      <c r="G11" s="218">
        <v>1.75</v>
      </c>
      <c r="H11" s="119">
        <v>69992</v>
      </c>
      <c r="I11" s="218">
        <v>20.719952634695087</v>
      </c>
      <c r="J11" s="222">
        <v>61432</v>
      </c>
      <c r="K11" s="220">
        <v>15.828910074723009</v>
      </c>
    </row>
    <row r="12" spans="1:11" ht="14.4" x14ac:dyDescent="0.3">
      <c r="A12" s="114" t="s">
        <v>33</v>
      </c>
      <c r="B12" s="119">
        <v>215974</v>
      </c>
      <c r="C12" s="218">
        <v>27.376600329572824</v>
      </c>
      <c r="D12" s="119">
        <v>841885</v>
      </c>
      <c r="E12" s="218">
        <v>145.88199618783574</v>
      </c>
      <c r="F12" s="218">
        <v>877</v>
      </c>
      <c r="G12" s="218">
        <v>2.4497206703910615</v>
      </c>
      <c r="H12" s="119">
        <v>76522</v>
      </c>
      <c r="I12" s="218">
        <v>10.717366946778711</v>
      </c>
      <c r="J12" s="222">
        <v>44752</v>
      </c>
      <c r="K12" s="220">
        <v>6.4493442859201613</v>
      </c>
    </row>
    <row r="13" spans="1:11" ht="14.4" x14ac:dyDescent="0.3">
      <c r="A13" s="114" t="s">
        <v>34</v>
      </c>
      <c r="B13" s="119">
        <v>200864</v>
      </c>
      <c r="C13" s="218">
        <v>19.564040128567253</v>
      </c>
      <c r="D13" s="119">
        <v>2239863</v>
      </c>
      <c r="E13" s="218">
        <v>325.32505446623094</v>
      </c>
      <c r="F13" s="218"/>
      <c r="G13" s="218"/>
      <c r="H13" s="119">
        <v>110299</v>
      </c>
      <c r="I13" s="218">
        <v>12.363972648806188</v>
      </c>
      <c r="J13" s="222">
        <v>54804</v>
      </c>
      <c r="K13" s="220">
        <v>6.0191103789126856</v>
      </c>
    </row>
    <row r="14" spans="1:11" ht="14.4" x14ac:dyDescent="0.3">
      <c r="A14" s="114" t="s">
        <v>35</v>
      </c>
      <c r="B14" s="119">
        <v>32691</v>
      </c>
      <c r="C14" s="218">
        <v>20.092808850645358</v>
      </c>
      <c r="D14" s="119">
        <v>133370</v>
      </c>
      <c r="E14" s="218">
        <v>93.200559049615649</v>
      </c>
      <c r="F14" s="119">
        <v>39</v>
      </c>
      <c r="G14" s="218">
        <v>1.3928571428571428</v>
      </c>
      <c r="H14" s="119">
        <v>13198</v>
      </c>
      <c r="I14" s="218">
        <v>10.167950693374422</v>
      </c>
      <c r="J14" s="222">
        <v>25913</v>
      </c>
      <c r="K14" s="220">
        <v>14.214481623697202</v>
      </c>
    </row>
    <row r="15" spans="1:11" ht="14.4" x14ac:dyDescent="0.3">
      <c r="A15" s="114" t="s">
        <v>36</v>
      </c>
      <c r="B15" s="119">
        <v>20602</v>
      </c>
      <c r="C15" s="218">
        <v>7.607828655834564</v>
      </c>
      <c r="D15" s="119">
        <v>30378</v>
      </c>
      <c r="E15" s="218">
        <v>19.687621516526246</v>
      </c>
      <c r="F15" s="119">
        <v>1607</v>
      </c>
      <c r="G15" s="218">
        <v>5.8649635036496353</v>
      </c>
      <c r="H15" s="119">
        <v>33974</v>
      </c>
      <c r="I15" s="218">
        <v>10.707217144658053</v>
      </c>
      <c r="J15" s="222">
        <v>27981</v>
      </c>
      <c r="K15" s="220">
        <v>9.1530912659470065</v>
      </c>
    </row>
    <row r="16" spans="1:11" ht="14.4" x14ac:dyDescent="0.3">
      <c r="A16" s="114" t="s">
        <v>37</v>
      </c>
      <c r="B16" s="119">
        <v>131061</v>
      </c>
      <c r="C16" s="218">
        <v>14.75579824363882</v>
      </c>
      <c r="D16" s="119">
        <v>1525215</v>
      </c>
      <c r="E16" s="218">
        <v>230.36021748980517</v>
      </c>
      <c r="F16" s="119"/>
      <c r="G16" s="218"/>
      <c r="H16" s="119">
        <v>61383</v>
      </c>
      <c r="I16" s="218">
        <v>8.3971272229822169</v>
      </c>
      <c r="J16" s="222">
        <v>102229</v>
      </c>
      <c r="K16" s="220">
        <v>12.36740866198887</v>
      </c>
    </row>
    <row r="17" spans="1:11" ht="14.4" x14ac:dyDescent="0.3">
      <c r="A17" s="114" t="s">
        <v>38</v>
      </c>
      <c r="B17" s="119">
        <v>76990</v>
      </c>
      <c r="C17" s="218">
        <v>27.955700798838055</v>
      </c>
      <c r="D17" s="119">
        <v>252449</v>
      </c>
      <c r="E17" s="218">
        <v>107.06064461407973</v>
      </c>
      <c r="F17" s="119">
        <v>1638</v>
      </c>
      <c r="G17" s="218">
        <v>4.9486404833836861</v>
      </c>
      <c r="H17" s="119">
        <v>75134</v>
      </c>
      <c r="I17" s="218">
        <v>25.13683506189361</v>
      </c>
      <c r="J17" s="222">
        <v>54166</v>
      </c>
      <c r="K17" s="220">
        <v>17.472903225806451</v>
      </c>
    </row>
    <row r="18" spans="1:11" ht="14.4" x14ac:dyDescent="0.3">
      <c r="A18" s="114" t="s">
        <v>39</v>
      </c>
      <c r="B18" s="119">
        <v>433</v>
      </c>
      <c r="C18" s="218">
        <v>2.740506329113924</v>
      </c>
      <c r="D18" s="119">
        <v>41144</v>
      </c>
      <c r="E18" s="218">
        <v>61.317436661698956</v>
      </c>
      <c r="F18" s="119">
        <v>37</v>
      </c>
      <c r="G18" s="218">
        <v>1.9473684210526316</v>
      </c>
      <c r="H18" s="119">
        <v>4214</v>
      </c>
      <c r="I18" s="218">
        <v>8.5476673427991887</v>
      </c>
      <c r="J18" s="222">
        <v>2268</v>
      </c>
      <c r="K18" s="220">
        <v>4.8774193548387093</v>
      </c>
    </row>
    <row r="19" spans="1:11" ht="14.4" x14ac:dyDescent="0.3">
      <c r="A19" s="114" t="s">
        <v>40</v>
      </c>
      <c r="B19" s="119">
        <v>52298</v>
      </c>
      <c r="C19" s="218">
        <v>9.5556367622875928</v>
      </c>
      <c r="D19" s="119">
        <v>171421</v>
      </c>
      <c r="E19" s="218">
        <v>27.977966378325444</v>
      </c>
      <c r="F19" s="119">
        <v>2</v>
      </c>
      <c r="G19" s="218">
        <v>1</v>
      </c>
      <c r="H19" s="119">
        <v>31022</v>
      </c>
      <c r="I19" s="218">
        <v>8.610047182903136</v>
      </c>
      <c r="J19" s="222">
        <v>18547</v>
      </c>
      <c r="K19" s="220">
        <v>6.4176470588235297</v>
      </c>
    </row>
    <row r="20" spans="1:11" ht="14.4" x14ac:dyDescent="0.3">
      <c r="A20" s="114" t="s">
        <v>41</v>
      </c>
      <c r="B20" s="119">
        <v>134250</v>
      </c>
      <c r="C20" s="218">
        <v>19.217005439450329</v>
      </c>
      <c r="D20" s="119">
        <v>1510491</v>
      </c>
      <c r="E20" s="218">
        <v>309.59028489444557</v>
      </c>
      <c r="F20" s="119">
        <v>2875</v>
      </c>
      <c r="G20" s="218">
        <v>5.9400826446280988</v>
      </c>
      <c r="H20" s="119">
        <v>80088</v>
      </c>
      <c r="I20" s="218">
        <v>12.070535041446872</v>
      </c>
      <c r="J20" s="222">
        <v>54848</v>
      </c>
      <c r="K20" s="220">
        <v>9.064286894728145</v>
      </c>
    </row>
    <row r="21" spans="1:11" ht="14.4" x14ac:dyDescent="0.3">
      <c r="A21" s="114" t="s">
        <v>42</v>
      </c>
      <c r="B21" s="119">
        <v>16814</v>
      </c>
      <c r="C21" s="218">
        <v>16.71371769383698</v>
      </c>
      <c r="D21" s="119">
        <v>42853</v>
      </c>
      <c r="E21" s="218">
        <v>45.347089947089948</v>
      </c>
      <c r="F21" s="218">
        <v>73</v>
      </c>
      <c r="G21" s="218">
        <v>1.972972972972973</v>
      </c>
      <c r="H21" s="119">
        <v>7949</v>
      </c>
      <c r="I21" s="218">
        <v>11.899700598802395</v>
      </c>
      <c r="J21" s="222">
        <v>23296</v>
      </c>
      <c r="K21" s="220">
        <v>21.10144927536232</v>
      </c>
    </row>
    <row r="22" spans="1:11" ht="14.4" x14ac:dyDescent="0.3">
      <c r="A22" s="114" t="s">
        <v>43</v>
      </c>
      <c r="B22" s="119">
        <v>10163</v>
      </c>
      <c r="C22" s="218">
        <v>8.5475189234650966</v>
      </c>
      <c r="D22" s="119">
        <v>118146</v>
      </c>
      <c r="E22" s="218">
        <v>68.609756097560975</v>
      </c>
      <c r="F22" s="218"/>
      <c r="G22" s="218"/>
      <c r="H22" s="119">
        <v>20691</v>
      </c>
      <c r="I22" s="218">
        <v>14.230398899587346</v>
      </c>
      <c r="J22" s="222">
        <v>3531</v>
      </c>
      <c r="K22" s="220">
        <v>4.0400457665903886</v>
      </c>
    </row>
    <row r="23" spans="1:11" ht="14.4" x14ac:dyDescent="0.3">
      <c r="A23" s="114" t="s">
        <v>44</v>
      </c>
      <c r="B23" s="119">
        <v>49916</v>
      </c>
      <c r="C23" s="218">
        <v>12.303672664530442</v>
      </c>
      <c r="D23" s="119">
        <v>97765</v>
      </c>
      <c r="E23" s="218">
        <v>39.75803172021147</v>
      </c>
      <c r="F23" s="119">
        <v>31</v>
      </c>
      <c r="G23" s="218">
        <v>1.1923076923076923</v>
      </c>
      <c r="H23" s="119">
        <v>65188</v>
      </c>
      <c r="I23" s="218">
        <v>13.322705906396893</v>
      </c>
      <c r="J23" s="222">
        <v>51661</v>
      </c>
      <c r="K23" s="220">
        <v>10.426034308779011</v>
      </c>
    </row>
    <row r="24" spans="1:11" ht="15" thickBot="1" x14ac:dyDescent="0.35">
      <c r="A24" s="114" t="s">
        <v>45</v>
      </c>
      <c r="B24" s="119">
        <v>62076</v>
      </c>
      <c r="C24" s="218">
        <v>26.07139857202856</v>
      </c>
      <c r="D24" s="119">
        <v>163724</v>
      </c>
      <c r="E24" s="218">
        <v>60.392475101438585</v>
      </c>
      <c r="F24" s="218"/>
      <c r="G24" s="218"/>
      <c r="H24" s="119">
        <v>27789</v>
      </c>
      <c r="I24" s="218">
        <v>12.108496732026143</v>
      </c>
      <c r="J24" s="222">
        <v>53648</v>
      </c>
      <c r="K24" s="220">
        <v>17.35619540601747</v>
      </c>
    </row>
    <row r="25" spans="1:11" ht="15" thickTop="1" thickBot="1" x14ac:dyDescent="0.3">
      <c r="A25" s="327" t="s">
        <v>26</v>
      </c>
      <c r="B25" s="123">
        <v>1851935</v>
      </c>
      <c r="C25" s="223">
        <v>18.986805142611086</v>
      </c>
      <c r="D25" s="123">
        <v>11815966</v>
      </c>
      <c r="E25" s="223">
        <v>162.75883633157937</v>
      </c>
      <c r="F25" s="123">
        <v>8617</v>
      </c>
      <c r="G25" s="223">
        <v>3.0874238624149051</v>
      </c>
      <c r="H25" s="123">
        <v>1212619</v>
      </c>
      <c r="I25" s="223">
        <v>13.359837384042482</v>
      </c>
      <c r="J25" s="123">
        <v>1007751</v>
      </c>
      <c r="K25" s="223">
        <v>11.016561721107175</v>
      </c>
    </row>
    <row r="26" spans="1:11" ht="14.4" thickTop="1" x14ac:dyDescent="0.25"/>
    <row r="27" spans="1:11" ht="16.2" thickBot="1" x14ac:dyDescent="0.35">
      <c r="A27" s="157" t="s">
        <v>338</v>
      </c>
    </row>
    <row r="28" spans="1:11" ht="14.4" thickTop="1" x14ac:dyDescent="0.25">
      <c r="A28" s="680" t="s">
        <v>27</v>
      </c>
      <c r="B28" s="680" t="s">
        <v>348</v>
      </c>
      <c r="C28" s="680" t="s">
        <v>349</v>
      </c>
      <c r="D28" s="680" t="s">
        <v>350</v>
      </c>
      <c r="E28" s="680" t="s">
        <v>351</v>
      </c>
      <c r="F28" s="680" t="s">
        <v>103</v>
      </c>
    </row>
    <row r="29" spans="1:11" ht="14.4" thickBot="1" x14ac:dyDescent="0.3">
      <c r="A29" s="681"/>
      <c r="B29" s="681"/>
      <c r="C29" s="681"/>
      <c r="D29" s="681"/>
      <c r="E29" s="681"/>
      <c r="F29" s="681"/>
    </row>
    <row r="30" spans="1:11" ht="15" thickTop="1" x14ac:dyDescent="0.3">
      <c r="A30" s="110" t="s">
        <v>28</v>
      </c>
      <c r="B30" s="217">
        <v>1061</v>
      </c>
      <c r="C30" s="217">
        <v>2544</v>
      </c>
      <c r="D30" s="217">
        <v>4081</v>
      </c>
      <c r="E30" s="217">
        <v>4149</v>
      </c>
      <c r="F30" s="224">
        <v>11835</v>
      </c>
    </row>
    <row r="31" spans="1:11" ht="14.4" x14ac:dyDescent="0.3">
      <c r="A31" s="114" t="s">
        <v>29</v>
      </c>
      <c r="B31" s="84">
        <v>29</v>
      </c>
      <c r="C31" s="84">
        <v>61</v>
      </c>
      <c r="D31" s="84">
        <v>102</v>
      </c>
      <c r="E31" s="84">
        <v>92</v>
      </c>
      <c r="F31" s="225">
        <v>284</v>
      </c>
    </row>
    <row r="32" spans="1:11" x14ac:dyDescent="0.25">
      <c r="A32" s="114" t="s">
        <v>30</v>
      </c>
      <c r="B32" s="119">
        <v>1299</v>
      </c>
      <c r="C32" s="119">
        <v>3486</v>
      </c>
      <c r="D32" s="119">
        <v>7275</v>
      </c>
      <c r="E32" s="119">
        <v>6120</v>
      </c>
      <c r="F32" s="141">
        <v>18180</v>
      </c>
    </row>
    <row r="33" spans="1:6" x14ac:dyDescent="0.25">
      <c r="A33" s="114" t="s">
        <v>352</v>
      </c>
      <c r="B33" s="119">
        <v>296</v>
      </c>
      <c r="C33" s="119">
        <v>369</v>
      </c>
      <c r="D33" s="119">
        <v>448</v>
      </c>
      <c r="E33" s="119">
        <v>239</v>
      </c>
      <c r="F33" s="141">
        <v>1352</v>
      </c>
    </row>
    <row r="34" spans="1:6" x14ac:dyDescent="0.25">
      <c r="A34" s="114" t="s">
        <v>144</v>
      </c>
      <c r="B34" s="119">
        <v>34</v>
      </c>
      <c r="C34" s="119">
        <v>166</v>
      </c>
      <c r="D34" s="119">
        <v>435</v>
      </c>
      <c r="E34" s="119">
        <v>419</v>
      </c>
      <c r="F34" s="141">
        <v>1054</v>
      </c>
    </row>
    <row r="35" spans="1:6" x14ac:dyDescent="0.25">
      <c r="A35" s="114" t="s">
        <v>31</v>
      </c>
      <c r="B35" s="119">
        <v>961</v>
      </c>
      <c r="C35" s="119">
        <v>1475</v>
      </c>
      <c r="D35" s="119">
        <v>3196</v>
      </c>
      <c r="E35" s="119">
        <v>5158</v>
      </c>
      <c r="F35" s="141">
        <v>10790</v>
      </c>
    </row>
    <row r="36" spans="1:6" x14ac:dyDescent="0.25">
      <c r="A36" s="114" t="s">
        <v>46</v>
      </c>
      <c r="B36" s="119">
        <v>84</v>
      </c>
      <c r="C36" s="119">
        <v>135</v>
      </c>
      <c r="D36" s="119">
        <v>530</v>
      </c>
      <c r="E36" s="119">
        <v>1078</v>
      </c>
      <c r="F36" s="141">
        <v>1827</v>
      </c>
    </row>
    <row r="37" spans="1:6" x14ac:dyDescent="0.25">
      <c r="A37" s="114" t="s">
        <v>32</v>
      </c>
      <c r="B37" s="119">
        <v>214</v>
      </c>
      <c r="C37" s="119">
        <v>517</v>
      </c>
      <c r="D37" s="119">
        <v>1255</v>
      </c>
      <c r="E37" s="119">
        <v>2163</v>
      </c>
      <c r="F37" s="141">
        <v>4149</v>
      </c>
    </row>
    <row r="38" spans="1:6" x14ac:dyDescent="0.25">
      <c r="A38" s="114" t="s">
        <v>33</v>
      </c>
      <c r="B38" s="119">
        <v>446</v>
      </c>
      <c r="C38" s="119">
        <v>995</v>
      </c>
      <c r="D38" s="119">
        <v>3354</v>
      </c>
      <c r="E38" s="119">
        <v>4596</v>
      </c>
      <c r="F38" s="141">
        <v>9391</v>
      </c>
    </row>
    <row r="39" spans="1:6" x14ac:dyDescent="0.25">
      <c r="A39" s="114" t="s">
        <v>34</v>
      </c>
      <c r="B39" s="119">
        <v>1190</v>
      </c>
      <c r="C39" s="119">
        <v>2161</v>
      </c>
      <c r="D39" s="119">
        <v>4351</v>
      </c>
      <c r="E39" s="119">
        <v>4163</v>
      </c>
      <c r="F39" s="141">
        <v>11865</v>
      </c>
    </row>
    <row r="40" spans="1:6" x14ac:dyDescent="0.25">
      <c r="A40" s="114" t="s">
        <v>35</v>
      </c>
      <c r="B40" s="119">
        <v>207</v>
      </c>
      <c r="C40" s="119">
        <v>444</v>
      </c>
      <c r="D40" s="119">
        <v>793</v>
      </c>
      <c r="E40" s="119">
        <v>680</v>
      </c>
      <c r="F40" s="141">
        <v>2124</v>
      </c>
    </row>
    <row r="41" spans="1:6" x14ac:dyDescent="0.25">
      <c r="A41" s="114" t="s">
        <v>36</v>
      </c>
      <c r="B41" s="119">
        <v>1443</v>
      </c>
      <c r="C41" s="119">
        <v>1333</v>
      </c>
      <c r="D41" s="119">
        <v>1248</v>
      </c>
      <c r="E41" s="119">
        <v>715</v>
      </c>
      <c r="F41" s="141">
        <v>4739</v>
      </c>
    </row>
    <row r="42" spans="1:6" x14ac:dyDescent="0.25">
      <c r="A42" s="114" t="s">
        <v>37</v>
      </c>
      <c r="B42" s="119">
        <v>1517</v>
      </c>
      <c r="C42" s="119">
        <v>2943</v>
      </c>
      <c r="D42" s="119">
        <v>4008</v>
      </c>
      <c r="E42" s="119">
        <v>2913</v>
      </c>
      <c r="F42" s="141">
        <v>11381</v>
      </c>
    </row>
    <row r="43" spans="1:6" x14ac:dyDescent="0.25">
      <c r="A43" s="114" t="s">
        <v>38</v>
      </c>
      <c r="B43" s="119">
        <v>148</v>
      </c>
      <c r="C43" s="119">
        <v>390</v>
      </c>
      <c r="D43" s="119">
        <v>805</v>
      </c>
      <c r="E43" s="119">
        <v>2016</v>
      </c>
      <c r="F43" s="141">
        <v>3359</v>
      </c>
    </row>
    <row r="44" spans="1:6" x14ac:dyDescent="0.25">
      <c r="A44" s="114" t="s">
        <v>39</v>
      </c>
      <c r="B44" s="119">
        <v>174</v>
      </c>
      <c r="C44" s="119">
        <v>373</v>
      </c>
      <c r="D44" s="119">
        <v>201</v>
      </c>
      <c r="E44" s="119">
        <v>71</v>
      </c>
      <c r="F44" s="141">
        <v>819</v>
      </c>
    </row>
    <row r="45" spans="1:6" x14ac:dyDescent="0.25">
      <c r="A45" s="114" t="s">
        <v>40</v>
      </c>
      <c r="B45" s="119">
        <v>3668</v>
      </c>
      <c r="C45" s="119">
        <v>2800</v>
      </c>
      <c r="D45" s="119">
        <v>1891</v>
      </c>
      <c r="E45" s="119">
        <v>792</v>
      </c>
      <c r="F45" s="141">
        <v>9151</v>
      </c>
    </row>
    <row r="46" spans="1:6" x14ac:dyDescent="0.25">
      <c r="A46" s="114" t="s">
        <v>41</v>
      </c>
      <c r="B46" s="119">
        <v>1066</v>
      </c>
      <c r="C46" s="119">
        <v>1754</v>
      </c>
      <c r="D46" s="119">
        <v>3098</v>
      </c>
      <c r="E46" s="119">
        <v>2794</v>
      </c>
      <c r="F46" s="141">
        <v>8712</v>
      </c>
    </row>
    <row r="47" spans="1:6" x14ac:dyDescent="0.25">
      <c r="A47" s="114" t="s">
        <v>42</v>
      </c>
      <c r="B47" s="119">
        <v>57</v>
      </c>
      <c r="C47" s="119">
        <v>75</v>
      </c>
      <c r="D47" s="119">
        <v>442</v>
      </c>
      <c r="E47" s="119">
        <v>552</v>
      </c>
      <c r="F47" s="141">
        <v>1126</v>
      </c>
    </row>
    <row r="48" spans="1:6" x14ac:dyDescent="0.25">
      <c r="A48" s="114" t="s">
        <v>43</v>
      </c>
      <c r="B48" s="119">
        <v>573</v>
      </c>
      <c r="C48" s="119">
        <v>527</v>
      </c>
      <c r="D48" s="119">
        <v>580</v>
      </c>
      <c r="E48" s="119">
        <v>468</v>
      </c>
      <c r="F48" s="141">
        <v>2148</v>
      </c>
    </row>
    <row r="49" spans="1:10" x14ac:dyDescent="0.25">
      <c r="A49" s="114" t="s">
        <v>44</v>
      </c>
      <c r="B49" s="119">
        <v>919</v>
      </c>
      <c r="C49" s="119">
        <v>1640</v>
      </c>
      <c r="D49" s="119">
        <v>2134</v>
      </c>
      <c r="E49" s="119">
        <v>1454</v>
      </c>
      <c r="F49" s="141">
        <v>6147</v>
      </c>
    </row>
    <row r="50" spans="1:10" ht="14.4" thickBot="1" x14ac:dyDescent="0.3">
      <c r="A50" s="114" t="s">
        <v>45</v>
      </c>
      <c r="B50" s="119">
        <v>260</v>
      </c>
      <c r="C50" s="119">
        <v>691</v>
      </c>
      <c r="D50" s="119">
        <v>1108</v>
      </c>
      <c r="E50" s="119">
        <v>1379</v>
      </c>
      <c r="F50" s="141">
        <v>3438</v>
      </c>
    </row>
    <row r="51" spans="1:10" ht="15" thickTop="1" thickBot="1" x14ac:dyDescent="0.3">
      <c r="A51" s="159" t="s">
        <v>26</v>
      </c>
      <c r="B51" s="123">
        <v>15646</v>
      </c>
      <c r="C51" s="123">
        <v>24879</v>
      </c>
      <c r="D51" s="123">
        <v>41335</v>
      </c>
      <c r="E51" s="123">
        <v>42011</v>
      </c>
      <c r="F51" s="123">
        <v>123871</v>
      </c>
    </row>
    <row r="52" spans="1:10" ht="14.4" thickTop="1" x14ac:dyDescent="0.25"/>
    <row r="53" spans="1:10" x14ac:dyDescent="0.25">
      <c r="A53" s="157" t="s">
        <v>339</v>
      </c>
    </row>
    <row r="54" spans="1:10" ht="14.4" thickBot="1" x14ac:dyDescent="0.3"/>
    <row r="55" spans="1:10" ht="52.2" thickTop="1" thickBot="1" x14ac:dyDescent="0.3">
      <c r="A55" s="466" t="s">
        <v>353</v>
      </c>
      <c r="B55" s="467" t="s">
        <v>354</v>
      </c>
      <c r="C55" s="467" t="s">
        <v>355</v>
      </c>
      <c r="D55" s="467" t="s">
        <v>356</v>
      </c>
      <c r="E55" s="467" t="s">
        <v>357</v>
      </c>
      <c r="F55" s="467" t="s">
        <v>134</v>
      </c>
      <c r="G55" s="467" t="s">
        <v>474</v>
      </c>
      <c r="H55" s="467" t="s">
        <v>475</v>
      </c>
      <c r="I55" s="467" t="s">
        <v>99</v>
      </c>
      <c r="J55" s="467" t="s">
        <v>103</v>
      </c>
    </row>
    <row r="56" spans="1:10" ht="14.4" thickTop="1" x14ac:dyDescent="0.25">
      <c r="A56" s="771" t="s">
        <v>343</v>
      </c>
      <c r="B56" s="468" t="s">
        <v>358</v>
      </c>
      <c r="C56" s="227">
        <v>447242</v>
      </c>
      <c r="D56" s="227">
        <v>1824</v>
      </c>
      <c r="E56" s="227">
        <v>450</v>
      </c>
      <c r="F56" s="227">
        <v>16606</v>
      </c>
      <c r="G56" s="227">
        <v>100</v>
      </c>
      <c r="H56" s="227">
        <v>61</v>
      </c>
      <c r="I56" s="227">
        <v>7778</v>
      </c>
      <c r="J56" s="228">
        <v>474061</v>
      </c>
    </row>
    <row r="57" spans="1:10" ht="51" x14ac:dyDescent="0.25">
      <c r="A57" s="772"/>
      <c r="B57" s="468" t="s">
        <v>359</v>
      </c>
      <c r="C57" s="227">
        <v>8178</v>
      </c>
      <c r="D57" s="227"/>
      <c r="E57" s="227"/>
      <c r="F57" s="227">
        <v>2</v>
      </c>
      <c r="G57" s="227"/>
      <c r="H57" s="227">
        <v>2</v>
      </c>
      <c r="I57" s="227">
        <v>45</v>
      </c>
      <c r="J57" s="228">
        <v>8227</v>
      </c>
    </row>
    <row r="58" spans="1:10" ht="30.6" x14ac:dyDescent="0.25">
      <c r="A58" s="773"/>
      <c r="B58" s="468" t="s">
        <v>360</v>
      </c>
      <c r="C58" s="227">
        <v>1391995</v>
      </c>
      <c r="D58" s="227">
        <v>2872</v>
      </c>
      <c r="E58" s="227">
        <v>3863</v>
      </c>
      <c r="F58" s="227">
        <v>2296</v>
      </c>
      <c r="G58" s="227">
        <v>4</v>
      </c>
      <c r="H58" s="227">
        <v>12</v>
      </c>
      <c r="I58" s="227">
        <v>27184</v>
      </c>
      <c r="J58" s="228">
        <v>1428226</v>
      </c>
    </row>
    <row r="59" spans="1:10" ht="14.4" thickBot="1" x14ac:dyDescent="0.3">
      <c r="A59" s="774" t="s">
        <v>343</v>
      </c>
      <c r="B59" s="775"/>
      <c r="C59" s="181">
        <v>1847415</v>
      </c>
      <c r="D59" s="181">
        <v>4696</v>
      </c>
      <c r="E59" s="181">
        <v>4313</v>
      </c>
      <c r="F59" s="181">
        <v>18904</v>
      </c>
      <c r="G59" s="181">
        <v>104</v>
      </c>
      <c r="H59" s="181">
        <v>75</v>
      </c>
      <c r="I59" s="181">
        <v>35007</v>
      </c>
      <c r="J59" s="182">
        <v>1910514</v>
      </c>
    </row>
    <row r="60" spans="1:10" ht="31.2" thickTop="1" x14ac:dyDescent="0.25">
      <c r="A60" s="229" t="s">
        <v>344</v>
      </c>
      <c r="B60" s="468" t="s">
        <v>361</v>
      </c>
      <c r="C60" s="227">
        <v>11918963</v>
      </c>
      <c r="D60" s="227">
        <v>29287</v>
      </c>
      <c r="E60" s="227">
        <v>862</v>
      </c>
      <c r="F60" s="227">
        <v>80109</v>
      </c>
      <c r="G60" s="227">
        <v>17</v>
      </c>
      <c r="H60" s="227">
        <v>5</v>
      </c>
      <c r="I60" s="227">
        <v>102786</v>
      </c>
      <c r="J60" s="228">
        <v>12132029</v>
      </c>
    </row>
    <row r="61" spans="1:10" ht="14.4" thickBot="1" x14ac:dyDescent="0.3">
      <c r="A61" s="774" t="s">
        <v>344</v>
      </c>
      <c r="B61" s="775"/>
      <c r="C61" s="181">
        <v>11918963</v>
      </c>
      <c r="D61" s="181">
        <v>29287</v>
      </c>
      <c r="E61" s="181">
        <v>862</v>
      </c>
      <c r="F61" s="181">
        <v>80109</v>
      </c>
      <c r="G61" s="181">
        <v>17</v>
      </c>
      <c r="H61" s="181">
        <v>5</v>
      </c>
      <c r="I61" s="181">
        <v>102786</v>
      </c>
      <c r="J61" s="182">
        <v>12132029</v>
      </c>
    </row>
    <row r="62" spans="1:10" ht="21" thickTop="1" x14ac:dyDescent="0.25">
      <c r="A62" s="771" t="s">
        <v>345</v>
      </c>
      <c r="B62" s="468" t="s">
        <v>362</v>
      </c>
      <c r="C62" s="227">
        <v>889196</v>
      </c>
      <c r="D62" s="227">
        <v>8319</v>
      </c>
      <c r="E62" s="227">
        <v>3020</v>
      </c>
      <c r="F62" s="227">
        <v>20904</v>
      </c>
      <c r="G62" s="227">
        <v>744</v>
      </c>
      <c r="H62" s="227">
        <v>5354</v>
      </c>
      <c r="I62" s="227">
        <v>9640</v>
      </c>
      <c r="J62" s="228">
        <v>937177</v>
      </c>
    </row>
    <row r="63" spans="1:10" ht="30.6" x14ac:dyDescent="0.25">
      <c r="A63" s="772"/>
      <c r="B63" s="468" t="s">
        <v>363</v>
      </c>
      <c r="C63" s="227">
        <v>85725</v>
      </c>
      <c r="D63" s="227">
        <v>102</v>
      </c>
      <c r="E63" s="227">
        <v>659</v>
      </c>
      <c r="F63" s="227">
        <v>2364</v>
      </c>
      <c r="G63" s="227">
        <v>418</v>
      </c>
      <c r="H63" s="227">
        <v>115</v>
      </c>
      <c r="I63" s="227">
        <v>2042</v>
      </c>
      <c r="J63" s="228">
        <v>91425</v>
      </c>
    </row>
    <row r="64" spans="1:10" ht="30.6" x14ac:dyDescent="0.25">
      <c r="A64" s="772"/>
      <c r="B64" s="468" t="s">
        <v>364</v>
      </c>
      <c r="C64" s="227">
        <v>136783</v>
      </c>
      <c r="D64" s="227">
        <v>307</v>
      </c>
      <c r="E64" s="227">
        <v>671</v>
      </c>
      <c r="F64" s="227">
        <v>2654</v>
      </c>
      <c r="G64" s="227">
        <v>91</v>
      </c>
      <c r="H64" s="227">
        <v>153</v>
      </c>
      <c r="I64" s="227">
        <v>2858</v>
      </c>
      <c r="J64" s="228">
        <v>143517</v>
      </c>
    </row>
    <row r="65" spans="1:10" ht="20.399999999999999" x14ac:dyDescent="0.25">
      <c r="A65" s="772"/>
      <c r="B65" s="468" t="s">
        <v>365</v>
      </c>
      <c r="C65" s="227">
        <v>20504</v>
      </c>
      <c r="D65" s="227">
        <v>642</v>
      </c>
      <c r="E65" s="227">
        <v>51</v>
      </c>
      <c r="F65" s="227">
        <v>298</v>
      </c>
      <c r="G65" s="227">
        <v>6</v>
      </c>
      <c r="H65" s="227">
        <v>27</v>
      </c>
      <c r="I65" s="227">
        <v>1861</v>
      </c>
      <c r="J65" s="228">
        <v>23389</v>
      </c>
    </row>
    <row r="66" spans="1:10" ht="20.399999999999999" x14ac:dyDescent="0.25">
      <c r="A66" s="772"/>
      <c r="B66" s="468" t="s">
        <v>366</v>
      </c>
      <c r="C66" s="227">
        <v>24897</v>
      </c>
      <c r="D66" s="469"/>
      <c r="E66" s="227"/>
      <c r="F66" s="227">
        <v>337</v>
      </c>
      <c r="G66" s="227">
        <v>3</v>
      </c>
      <c r="H66" s="227">
        <v>44</v>
      </c>
      <c r="I66" s="227">
        <v>351</v>
      </c>
      <c r="J66" s="228">
        <v>25632</v>
      </c>
    </row>
    <row r="67" spans="1:10" ht="30.6" x14ac:dyDescent="0.25">
      <c r="A67" s="773"/>
      <c r="B67" s="468" t="s">
        <v>367</v>
      </c>
      <c r="C67" s="227">
        <v>32367</v>
      </c>
      <c r="D67" s="227">
        <v>458</v>
      </c>
      <c r="E67" s="227">
        <v>10</v>
      </c>
      <c r="F67" s="227">
        <v>1220</v>
      </c>
      <c r="G67" s="227">
        <v>1</v>
      </c>
      <c r="H67" s="227">
        <v>3</v>
      </c>
      <c r="I67" s="227">
        <v>436</v>
      </c>
      <c r="J67" s="228">
        <v>34495</v>
      </c>
    </row>
    <row r="68" spans="1:10" ht="14.4" thickBot="1" x14ac:dyDescent="0.3">
      <c r="A68" s="774" t="s">
        <v>345</v>
      </c>
      <c r="B68" s="775"/>
      <c r="C68" s="181">
        <v>1189472</v>
      </c>
      <c r="D68" s="181">
        <v>9828</v>
      </c>
      <c r="E68" s="181">
        <v>4411</v>
      </c>
      <c r="F68" s="181">
        <v>27777</v>
      </c>
      <c r="G68" s="181">
        <v>1263</v>
      </c>
      <c r="H68" s="181">
        <v>5696</v>
      </c>
      <c r="I68" s="181">
        <v>17188</v>
      </c>
      <c r="J68" s="182">
        <v>1255635</v>
      </c>
    </row>
    <row r="69" spans="1:10" ht="21" thickTop="1" x14ac:dyDescent="0.25">
      <c r="A69" s="229" t="s">
        <v>368</v>
      </c>
      <c r="B69" s="468" t="s">
        <v>369</v>
      </c>
      <c r="C69" s="227">
        <v>8489</v>
      </c>
      <c r="D69" s="227">
        <v>313</v>
      </c>
      <c r="E69" s="227">
        <v>862</v>
      </c>
      <c r="F69" s="227">
        <v>15</v>
      </c>
      <c r="G69" s="227">
        <v>36</v>
      </c>
      <c r="H69" s="227">
        <v>520</v>
      </c>
      <c r="I69" s="227">
        <v>14</v>
      </c>
      <c r="J69" s="228">
        <v>10249</v>
      </c>
    </row>
    <row r="70" spans="1:10" ht="14.4" thickBot="1" x14ac:dyDescent="0.3">
      <c r="A70" s="774" t="s">
        <v>368</v>
      </c>
      <c r="B70" s="775"/>
      <c r="C70" s="181">
        <v>8489</v>
      </c>
      <c r="D70" s="181">
        <v>313</v>
      </c>
      <c r="E70" s="181">
        <v>862</v>
      </c>
      <c r="F70" s="181">
        <v>15</v>
      </c>
      <c r="G70" s="181">
        <v>36</v>
      </c>
      <c r="H70" s="181">
        <v>520</v>
      </c>
      <c r="I70" s="181">
        <v>14</v>
      </c>
      <c r="J70" s="182">
        <v>10249</v>
      </c>
    </row>
    <row r="71" spans="1:10" ht="83.4" thickTop="1" x14ac:dyDescent="0.25">
      <c r="A71" s="776" t="s">
        <v>99</v>
      </c>
      <c r="B71" s="470" t="s">
        <v>370</v>
      </c>
      <c r="C71" s="471">
        <v>603493</v>
      </c>
      <c r="D71" s="471">
        <v>920</v>
      </c>
      <c r="E71" s="471">
        <v>270</v>
      </c>
      <c r="F71" s="471">
        <v>5218</v>
      </c>
      <c r="G71" s="471">
        <v>115</v>
      </c>
      <c r="H71" s="471">
        <v>973</v>
      </c>
      <c r="I71" s="471">
        <v>20223</v>
      </c>
      <c r="J71" s="472">
        <v>631212</v>
      </c>
    </row>
    <row r="72" spans="1:10" ht="20.399999999999999" x14ac:dyDescent="0.25">
      <c r="A72" s="772"/>
      <c r="B72" s="468" t="s">
        <v>371</v>
      </c>
      <c r="C72" s="473">
        <v>28101</v>
      </c>
      <c r="D72" s="473"/>
      <c r="E72" s="473">
        <v>32</v>
      </c>
      <c r="F72" s="473">
        <v>211</v>
      </c>
      <c r="G72" s="473">
        <v>7</v>
      </c>
      <c r="H72" s="473">
        <v>199</v>
      </c>
      <c r="I72" s="473">
        <v>589</v>
      </c>
      <c r="J72" s="474">
        <v>29139</v>
      </c>
    </row>
    <row r="73" spans="1:10" ht="71.400000000000006" x14ac:dyDescent="0.25">
      <c r="A73" s="772"/>
      <c r="B73" s="468" t="s">
        <v>372</v>
      </c>
      <c r="C73" s="473">
        <v>329534</v>
      </c>
      <c r="D73" s="473">
        <v>4350</v>
      </c>
      <c r="E73" s="473">
        <v>354</v>
      </c>
      <c r="F73" s="473">
        <v>12205</v>
      </c>
      <c r="G73" s="473">
        <v>541</v>
      </c>
      <c r="H73" s="473">
        <v>521</v>
      </c>
      <c r="I73" s="473">
        <v>5872</v>
      </c>
      <c r="J73" s="474">
        <v>353377</v>
      </c>
    </row>
    <row r="74" spans="1:10" ht="20.399999999999999" x14ac:dyDescent="0.25">
      <c r="A74" s="772"/>
      <c r="B74" s="468" t="s">
        <v>373</v>
      </c>
      <c r="C74" s="473">
        <v>4139</v>
      </c>
      <c r="D74" s="469"/>
      <c r="E74" s="469"/>
      <c r="F74" s="469"/>
      <c r="G74" s="469"/>
      <c r="H74" s="469"/>
      <c r="I74" s="473">
        <v>43</v>
      </c>
      <c r="J74" s="474">
        <v>4182</v>
      </c>
    </row>
    <row r="75" spans="1:10" ht="40.799999999999997" x14ac:dyDescent="0.25">
      <c r="A75" s="773"/>
      <c r="B75" s="468" t="s">
        <v>374</v>
      </c>
      <c r="C75" s="473">
        <v>25012</v>
      </c>
      <c r="D75" s="473">
        <v>20</v>
      </c>
      <c r="E75" s="473"/>
      <c r="F75" s="473">
        <v>3</v>
      </c>
      <c r="G75" s="473">
        <v>10</v>
      </c>
      <c r="H75" s="473">
        <v>24</v>
      </c>
      <c r="I75" s="473">
        <v>27</v>
      </c>
      <c r="J75" s="474">
        <v>25096</v>
      </c>
    </row>
    <row r="76" spans="1:10" ht="14.4" thickBot="1" x14ac:dyDescent="0.3">
      <c r="A76" s="774" t="s">
        <v>99</v>
      </c>
      <c r="B76" s="775"/>
      <c r="C76" s="181">
        <v>990279</v>
      </c>
      <c r="D76" s="181">
        <v>5290</v>
      </c>
      <c r="E76" s="181">
        <v>656</v>
      </c>
      <c r="F76" s="181">
        <v>17637</v>
      </c>
      <c r="G76" s="181">
        <v>673</v>
      </c>
      <c r="H76" s="181">
        <v>1717</v>
      </c>
      <c r="I76" s="181">
        <v>26754</v>
      </c>
      <c r="J76" s="182">
        <v>1043006</v>
      </c>
    </row>
    <row r="77" spans="1:10" ht="15" thickTop="1" thickBot="1" x14ac:dyDescent="0.3">
      <c r="A77" s="724" t="s">
        <v>103</v>
      </c>
      <c r="B77" s="777"/>
      <c r="C77" s="175">
        <v>15954618</v>
      </c>
      <c r="D77" s="175">
        <v>49414</v>
      </c>
      <c r="E77" s="175">
        <v>11104</v>
      </c>
      <c r="F77" s="175">
        <v>144442</v>
      </c>
      <c r="G77" s="175">
        <v>2093</v>
      </c>
      <c r="H77" s="175">
        <v>8013</v>
      </c>
      <c r="I77" s="175">
        <v>181749</v>
      </c>
      <c r="J77" s="176">
        <v>16351433</v>
      </c>
    </row>
    <row r="78" spans="1:10" ht="14.4" thickTop="1" x14ac:dyDescent="0.25"/>
    <row r="80" spans="1:10" x14ac:dyDescent="0.25">
      <c r="A80" s="157" t="s">
        <v>340</v>
      </c>
    </row>
    <row r="81" spans="1:6" ht="14.4" thickBot="1" x14ac:dyDescent="0.3"/>
    <row r="82" spans="1:6" ht="28.8" thickTop="1" thickBot="1" x14ac:dyDescent="0.3">
      <c r="A82" s="327" t="s">
        <v>267</v>
      </c>
      <c r="B82" s="541" t="s">
        <v>193</v>
      </c>
      <c r="C82" s="540" t="s">
        <v>413</v>
      </c>
      <c r="D82" s="540" t="s">
        <v>414</v>
      </c>
      <c r="E82" s="540" t="s">
        <v>415</v>
      </c>
      <c r="F82" s="540" t="s">
        <v>103</v>
      </c>
    </row>
    <row r="83" spans="1:6" ht="14.4" thickTop="1" x14ac:dyDescent="0.25">
      <c r="A83" s="460" t="s">
        <v>197</v>
      </c>
      <c r="B83" s="161" t="s">
        <v>198</v>
      </c>
      <c r="C83" s="230">
        <v>1770</v>
      </c>
      <c r="D83" s="230">
        <v>13105</v>
      </c>
      <c r="E83" s="230">
        <v>61331</v>
      </c>
      <c r="F83" s="231">
        <v>76206</v>
      </c>
    </row>
    <row r="84" spans="1:6" ht="41.4" x14ac:dyDescent="0.25">
      <c r="A84" s="461"/>
      <c r="B84" s="164" t="s">
        <v>199</v>
      </c>
      <c r="C84" s="230">
        <v>41</v>
      </c>
      <c r="D84" s="230">
        <v>191</v>
      </c>
      <c r="E84" s="230">
        <v>717</v>
      </c>
      <c r="F84" s="231">
        <v>949</v>
      </c>
    </row>
    <row r="85" spans="1:6" ht="41.4" x14ac:dyDescent="0.25">
      <c r="A85" s="461"/>
      <c r="B85" s="164" t="s">
        <v>200</v>
      </c>
      <c r="C85" s="230">
        <v>17</v>
      </c>
      <c r="D85" s="230">
        <v>65</v>
      </c>
      <c r="E85" s="230">
        <v>223</v>
      </c>
      <c r="F85" s="231">
        <v>305</v>
      </c>
    </row>
    <row r="86" spans="1:6" ht="41.4" x14ac:dyDescent="0.25">
      <c r="A86" s="461"/>
      <c r="B86" s="164" t="s">
        <v>412</v>
      </c>
      <c r="C86" s="230"/>
      <c r="D86" s="230">
        <v>1</v>
      </c>
      <c r="E86" s="230">
        <v>5</v>
      </c>
      <c r="F86" s="231">
        <v>6</v>
      </c>
    </row>
    <row r="87" spans="1:6" ht="27.6" x14ac:dyDescent="0.25">
      <c r="A87" s="462"/>
      <c r="B87" s="164" t="s">
        <v>201</v>
      </c>
      <c r="C87" s="230">
        <v>131</v>
      </c>
      <c r="D87" s="230">
        <v>261</v>
      </c>
      <c r="E87" s="230">
        <v>1210</v>
      </c>
      <c r="F87" s="231">
        <v>1602</v>
      </c>
    </row>
    <row r="88" spans="1:6" x14ac:dyDescent="0.25">
      <c r="A88" s="722" t="s">
        <v>202</v>
      </c>
      <c r="B88" s="759"/>
      <c r="C88" s="167">
        <f>SUM(C83:C87)</f>
        <v>1959</v>
      </c>
      <c r="D88" s="167">
        <f t="shared" ref="D88:F88" si="0">SUM(D83:D87)</f>
        <v>13623</v>
      </c>
      <c r="E88" s="167">
        <f t="shared" si="0"/>
        <v>63486</v>
      </c>
      <c r="F88" s="168">
        <f t="shared" si="0"/>
        <v>79068</v>
      </c>
    </row>
    <row r="89" spans="1:6" ht="27.6" x14ac:dyDescent="0.25">
      <c r="A89" s="719" t="s">
        <v>203</v>
      </c>
      <c r="B89" s="164" t="s">
        <v>204</v>
      </c>
      <c r="C89" s="230">
        <v>5863</v>
      </c>
      <c r="D89" s="230">
        <v>963</v>
      </c>
      <c r="E89" s="230">
        <v>20065</v>
      </c>
      <c r="F89" s="231">
        <v>26891</v>
      </c>
    </row>
    <row r="90" spans="1:6" x14ac:dyDescent="0.25">
      <c r="A90" s="721"/>
      <c r="B90" s="164" t="s">
        <v>205</v>
      </c>
      <c r="C90" s="230">
        <v>615</v>
      </c>
      <c r="D90" s="230">
        <v>86</v>
      </c>
      <c r="E90" s="230">
        <v>1237</v>
      </c>
      <c r="F90" s="231">
        <v>1938</v>
      </c>
    </row>
    <row r="91" spans="1:6" x14ac:dyDescent="0.25">
      <c r="A91" s="722" t="s">
        <v>206</v>
      </c>
      <c r="B91" s="759"/>
      <c r="C91" s="167">
        <f>SUM(C89:C90)</f>
        <v>6478</v>
      </c>
      <c r="D91" s="167">
        <f t="shared" ref="D91:F91" si="1">SUM(D89:D90)</f>
        <v>1049</v>
      </c>
      <c r="E91" s="167">
        <f t="shared" si="1"/>
        <v>21302</v>
      </c>
      <c r="F91" s="168">
        <f t="shared" si="1"/>
        <v>28829</v>
      </c>
    </row>
    <row r="92" spans="1:6" ht="27.6" x14ac:dyDescent="0.25">
      <c r="A92" s="475" t="s">
        <v>207</v>
      </c>
      <c r="B92" s="164" t="s">
        <v>208</v>
      </c>
      <c r="C92" s="230">
        <v>25</v>
      </c>
      <c r="D92" s="230">
        <v>2</v>
      </c>
      <c r="E92" s="230">
        <v>87</v>
      </c>
      <c r="F92" s="231">
        <v>114</v>
      </c>
    </row>
    <row r="93" spans="1:6" ht="27.6" x14ac:dyDescent="0.25">
      <c r="A93" s="461"/>
      <c r="B93" s="164" t="s">
        <v>209</v>
      </c>
      <c r="C93" s="230">
        <v>10</v>
      </c>
      <c r="D93" s="476"/>
      <c r="E93" s="230">
        <v>27</v>
      </c>
      <c r="F93" s="231">
        <v>37</v>
      </c>
    </row>
    <row r="94" spans="1:6" ht="27.6" x14ac:dyDescent="0.25">
      <c r="A94" s="461"/>
      <c r="B94" s="164" t="s">
        <v>210</v>
      </c>
      <c r="C94" s="230">
        <v>11</v>
      </c>
      <c r="D94" s="230">
        <v>2</v>
      </c>
      <c r="E94" s="230">
        <v>83</v>
      </c>
      <c r="F94" s="231">
        <v>96</v>
      </c>
    </row>
    <row r="95" spans="1:6" ht="27.6" x14ac:dyDescent="0.25">
      <c r="A95" s="461"/>
      <c r="B95" s="164" t="s">
        <v>452</v>
      </c>
      <c r="C95" s="230">
        <v>2</v>
      </c>
      <c r="D95" s="476"/>
      <c r="E95" s="230">
        <v>1</v>
      </c>
      <c r="F95" s="231">
        <v>3</v>
      </c>
    </row>
    <row r="96" spans="1:6" ht="27.6" x14ac:dyDescent="0.25">
      <c r="A96" s="462"/>
      <c r="B96" s="164" t="s">
        <v>211</v>
      </c>
      <c r="C96" s="230">
        <v>5</v>
      </c>
      <c r="D96" s="230">
        <v>3</v>
      </c>
      <c r="E96" s="230">
        <v>32</v>
      </c>
      <c r="F96" s="231">
        <v>40</v>
      </c>
    </row>
    <row r="97" spans="1:6" x14ac:dyDescent="0.25">
      <c r="A97" s="722" t="s">
        <v>212</v>
      </c>
      <c r="B97" s="759"/>
      <c r="C97" s="167">
        <f>SUM(C92:C96)</f>
        <v>53</v>
      </c>
      <c r="D97" s="167">
        <f t="shared" ref="D97:F97" si="2">SUM(D92:D96)</f>
        <v>7</v>
      </c>
      <c r="E97" s="167">
        <f t="shared" si="2"/>
        <v>230</v>
      </c>
      <c r="F97" s="168">
        <f t="shared" si="2"/>
        <v>290</v>
      </c>
    </row>
    <row r="98" spans="1:6" ht="41.4" x14ac:dyDescent="0.25">
      <c r="A98" s="719" t="s">
        <v>213</v>
      </c>
      <c r="B98" s="164" t="s">
        <v>214</v>
      </c>
      <c r="C98" s="230">
        <v>36</v>
      </c>
      <c r="D98" s="230">
        <v>4</v>
      </c>
      <c r="E98" s="230">
        <v>164</v>
      </c>
      <c r="F98" s="231">
        <v>204</v>
      </c>
    </row>
    <row r="99" spans="1:6" ht="41.4" x14ac:dyDescent="0.25">
      <c r="A99" s="720"/>
      <c r="B99" s="164" t="s">
        <v>215</v>
      </c>
      <c r="C99" s="230">
        <v>58</v>
      </c>
      <c r="D99" s="230">
        <v>17</v>
      </c>
      <c r="E99" s="230">
        <v>274</v>
      </c>
      <c r="F99" s="231">
        <v>349</v>
      </c>
    </row>
    <row r="100" spans="1:6" x14ac:dyDescent="0.25">
      <c r="A100" s="720"/>
      <c r="B100" s="164" t="s">
        <v>216</v>
      </c>
      <c r="C100" s="230"/>
      <c r="D100" s="230"/>
      <c r="E100" s="230">
        <v>8</v>
      </c>
      <c r="F100" s="231">
        <v>8</v>
      </c>
    </row>
    <row r="101" spans="1:6" ht="41.4" x14ac:dyDescent="0.25">
      <c r="A101" s="721"/>
      <c r="B101" s="164" t="s">
        <v>217</v>
      </c>
      <c r="C101" s="230">
        <v>11</v>
      </c>
      <c r="D101" s="230"/>
      <c r="E101" s="230">
        <v>59</v>
      </c>
      <c r="F101" s="231">
        <v>70</v>
      </c>
    </row>
    <row r="102" spans="1:6" x14ac:dyDescent="0.25">
      <c r="A102" s="722" t="s">
        <v>218</v>
      </c>
      <c r="B102" s="759"/>
      <c r="C102" s="167">
        <f>SUM(C98:C101)</f>
        <v>105</v>
      </c>
      <c r="D102" s="167">
        <f t="shared" ref="D102:F102" si="3">SUM(D98:D101)</f>
        <v>21</v>
      </c>
      <c r="E102" s="167">
        <f t="shared" si="3"/>
        <v>505</v>
      </c>
      <c r="F102" s="168">
        <f t="shared" si="3"/>
        <v>631</v>
      </c>
    </row>
    <row r="103" spans="1:6" x14ac:dyDescent="0.25">
      <c r="A103" s="719" t="s">
        <v>219</v>
      </c>
      <c r="B103" s="164" t="s">
        <v>220</v>
      </c>
      <c r="C103" s="230">
        <v>2</v>
      </c>
      <c r="D103" s="476"/>
      <c r="E103" s="230">
        <v>15</v>
      </c>
      <c r="F103" s="231">
        <v>17</v>
      </c>
    </row>
    <row r="104" spans="1:6" x14ac:dyDescent="0.25">
      <c r="A104" s="720"/>
      <c r="B104" s="164" t="s">
        <v>221</v>
      </c>
      <c r="C104" s="230">
        <v>19</v>
      </c>
      <c r="D104" s="230">
        <v>5</v>
      </c>
      <c r="E104" s="230">
        <v>24</v>
      </c>
      <c r="F104" s="231">
        <v>48</v>
      </c>
    </row>
    <row r="105" spans="1:6" ht="41.4" x14ac:dyDescent="0.25">
      <c r="A105" s="721"/>
      <c r="B105" s="164" t="s">
        <v>222</v>
      </c>
      <c r="C105" s="230">
        <v>6</v>
      </c>
      <c r="D105" s="476">
        <v>1</v>
      </c>
      <c r="E105" s="230">
        <v>35</v>
      </c>
      <c r="F105" s="231">
        <v>42</v>
      </c>
    </row>
    <row r="106" spans="1:6" x14ac:dyDescent="0.25">
      <c r="A106" s="722" t="s">
        <v>223</v>
      </c>
      <c r="B106" s="759"/>
      <c r="C106" s="167">
        <f>SUM(C103:C105)</f>
        <v>27</v>
      </c>
      <c r="D106" s="167">
        <f t="shared" ref="D106:F106" si="4">SUM(D103:D105)</f>
        <v>6</v>
      </c>
      <c r="E106" s="167">
        <f t="shared" si="4"/>
        <v>74</v>
      </c>
      <c r="F106" s="168">
        <f t="shared" si="4"/>
        <v>107</v>
      </c>
    </row>
    <row r="107" spans="1:6" ht="27.6" x14ac:dyDescent="0.25">
      <c r="A107" s="538" t="s">
        <v>224</v>
      </c>
      <c r="B107" s="164" t="s">
        <v>225</v>
      </c>
      <c r="C107" s="230">
        <v>4</v>
      </c>
      <c r="D107" s="476"/>
      <c r="E107" s="230">
        <v>9</v>
      </c>
      <c r="F107" s="231">
        <v>13</v>
      </c>
    </row>
    <row r="108" spans="1:6" x14ac:dyDescent="0.25">
      <c r="A108" s="722" t="s">
        <v>226</v>
      </c>
      <c r="B108" s="759"/>
      <c r="C108" s="167">
        <f>SUM(C107)</f>
        <v>4</v>
      </c>
      <c r="D108" s="366" t="s">
        <v>453</v>
      </c>
      <c r="E108" s="167">
        <f t="shared" ref="E108:F108" si="5">SUM(E107)</f>
        <v>9</v>
      </c>
      <c r="F108" s="168">
        <f t="shared" si="5"/>
        <v>13</v>
      </c>
    </row>
    <row r="109" spans="1:6" ht="27.6" x14ac:dyDescent="0.25">
      <c r="A109" s="538" t="s">
        <v>227</v>
      </c>
      <c r="B109" s="164" t="s">
        <v>228</v>
      </c>
      <c r="C109" s="230">
        <v>3651</v>
      </c>
      <c r="D109" s="230">
        <v>296</v>
      </c>
      <c r="E109" s="230">
        <v>10263</v>
      </c>
      <c r="F109" s="231">
        <v>14210</v>
      </c>
    </row>
    <row r="110" spans="1:6" x14ac:dyDescent="0.25">
      <c r="A110" s="722" t="s">
        <v>229</v>
      </c>
      <c r="B110" s="759"/>
      <c r="C110" s="167">
        <f>SUM(C109)</f>
        <v>3651</v>
      </c>
      <c r="D110" s="167">
        <f t="shared" ref="D110:F110" si="6">SUM(D109)</f>
        <v>296</v>
      </c>
      <c r="E110" s="167">
        <f t="shared" si="6"/>
        <v>10263</v>
      </c>
      <c r="F110" s="168">
        <f t="shared" si="6"/>
        <v>14210</v>
      </c>
    </row>
    <row r="111" spans="1:6" ht="27.6" x14ac:dyDescent="0.25">
      <c r="A111" s="538" t="s">
        <v>230</v>
      </c>
      <c r="B111" s="164" t="s">
        <v>231</v>
      </c>
      <c r="C111" s="230">
        <v>57</v>
      </c>
      <c r="D111" s="230">
        <v>48</v>
      </c>
      <c r="E111" s="230">
        <v>618</v>
      </c>
      <c r="F111" s="231">
        <v>723</v>
      </c>
    </row>
    <row r="112" spans="1:6" ht="14.4" thickBot="1" x14ac:dyDescent="0.3">
      <c r="A112" s="750" t="s">
        <v>232</v>
      </c>
      <c r="B112" s="778"/>
      <c r="C112" s="368">
        <f>SUM(C111)</f>
        <v>57</v>
      </c>
      <c r="D112" s="368">
        <f t="shared" ref="D112:F112" si="7">SUM(D111)</f>
        <v>48</v>
      </c>
      <c r="E112" s="368">
        <f t="shared" si="7"/>
        <v>618</v>
      </c>
      <c r="F112" s="463">
        <f t="shared" si="7"/>
        <v>723</v>
      </c>
    </row>
    <row r="113" spans="1:13" ht="15" thickTop="1" thickBot="1" x14ac:dyDescent="0.3">
      <c r="A113" s="726" t="s">
        <v>103</v>
      </c>
      <c r="B113" s="762"/>
      <c r="C113" s="372">
        <v>12334</v>
      </c>
      <c r="D113" s="372">
        <v>15050</v>
      </c>
      <c r="E113" s="372">
        <v>96487</v>
      </c>
      <c r="F113" s="464">
        <v>123871</v>
      </c>
    </row>
    <row r="114" spans="1:13" ht="14.4" thickTop="1" x14ac:dyDescent="0.25"/>
    <row r="116" spans="1:13" x14ac:dyDescent="0.25">
      <c r="A116" s="157" t="s">
        <v>489</v>
      </c>
    </row>
    <row r="118" spans="1:13" ht="14.4" thickBot="1" x14ac:dyDescent="0.3"/>
    <row r="119" spans="1:13" ht="31.05" customHeight="1" thickTop="1" thickBot="1" x14ac:dyDescent="0.3">
      <c r="A119" s="779" t="s">
        <v>490</v>
      </c>
      <c r="B119" s="763" t="s">
        <v>491</v>
      </c>
      <c r="C119" s="765"/>
      <c r="D119" s="701" t="s">
        <v>492</v>
      </c>
      <c r="E119" s="763" t="s">
        <v>493</v>
      </c>
      <c r="F119" s="765"/>
      <c r="G119" s="701" t="s">
        <v>494</v>
      </c>
      <c r="H119" s="763" t="s">
        <v>495</v>
      </c>
      <c r="I119" s="765"/>
      <c r="J119" s="701" t="s">
        <v>496</v>
      </c>
      <c r="K119" s="763" t="s">
        <v>103</v>
      </c>
      <c r="L119" s="764"/>
      <c r="M119" s="765"/>
    </row>
    <row r="120" spans="1:13" ht="25.5" customHeight="1" thickTop="1" thickBot="1" x14ac:dyDescent="0.3">
      <c r="A120" s="780"/>
      <c r="B120" s="540" t="s">
        <v>140</v>
      </c>
      <c r="C120" s="540" t="s">
        <v>141</v>
      </c>
      <c r="D120" s="702"/>
      <c r="E120" s="540" t="s">
        <v>140</v>
      </c>
      <c r="F120" s="540" t="s">
        <v>141</v>
      </c>
      <c r="G120" s="702"/>
      <c r="H120" s="540" t="s">
        <v>140</v>
      </c>
      <c r="I120" s="540" t="s">
        <v>141</v>
      </c>
      <c r="J120" s="702"/>
      <c r="K120" s="540" t="s">
        <v>54</v>
      </c>
      <c r="L120" s="540" t="s">
        <v>53</v>
      </c>
      <c r="M120" s="540" t="s">
        <v>103</v>
      </c>
    </row>
    <row r="121" spans="1:13" ht="15" thickTop="1" x14ac:dyDescent="0.3">
      <c r="A121" s="539" t="s">
        <v>497</v>
      </c>
      <c r="B121" s="552">
        <v>5.4127198917456026E-4</v>
      </c>
      <c r="C121" s="552">
        <v>3.6764705882352941E-3</v>
      </c>
      <c r="D121" s="552">
        <v>9.4361877801368247E-4</v>
      </c>
      <c r="E121" s="552">
        <v>3.8248895997774611E-4</v>
      </c>
      <c r="F121" s="552">
        <v>2.4616549895853058E-3</v>
      </c>
      <c r="G121" s="552">
        <v>7.0505287896592246E-4</v>
      </c>
      <c r="H121" s="552">
        <v>4.4062568847763823E-4</v>
      </c>
      <c r="I121" s="552">
        <v>4.1666666666666666E-3</v>
      </c>
      <c r="J121" s="552">
        <v>7.969715082685794E-4</v>
      </c>
      <c r="K121" s="552">
        <v>4.0548211823858568E-4</v>
      </c>
      <c r="L121" s="552">
        <v>2.6962727993655828E-3</v>
      </c>
      <c r="M121" s="553">
        <v>7.3906416000739069E-4</v>
      </c>
    </row>
    <row r="122" spans="1:13" ht="14.4" x14ac:dyDescent="0.3">
      <c r="A122" s="539" t="s">
        <v>498</v>
      </c>
      <c r="B122" s="552">
        <v>7.8484438430311224E-3</v>
      </c>
      <c r="C122" s="552">
        <v>5.514705882352941E-2</v>
      </c>
      <c r="D122" s="552">
        <v>1.3918376975701816E-2</v>
      </c>
      <c r="E122" s="552">
        <v>1.070969087937689E-2</v>
      </c>
      <c r="F122" s="552">
        <v>4.3552357508047715E-2</v>
      </c>
      <c r="G122" s="552">
        <v>1.5804935370152762E-2</v>
      </c>
      <c r="H122" s="552">
        <v>1.3218770654329148E-2</v>
      </c>
      <c r="I122" s="552">
        <v>7.4999999999999997E-2</v>
      </c>
      <c r="J122" s="552">
        <v>1.9127316198445904E-2</v>
      </c>
      <c r="K122" s="552">
        <v>1.0731760062714568E-2</v>
      </c>
      <c r="L122" s="552">
        <v>4.6946867565424266E-2</v>
      </c>
      <c r="M122" s="553">
        <v>1.6005358215160054E-2</v>
      </c>
    </row>
    <row r="123" spans="1:13" ht="14.4" x14ac:dyDescent="0.3">
      <c r="A123" s="539" t="s">
        <v>499</v>
      </c>
      <c r="B123" s="552">
        <v>2.9769959404600813E-2</v>
      </c>
      <c r="C123" s="552">
        <v>6.6176470588235295E-2</v>
      </c>
      <c r="D123" s="552">
        <v>3.4442085397499413E-2</v>
      </c>
      <c r="E123" s="552">
        <v>3.6440766368788902E-2</v>
      </c>
      <c r="F123" s="552">
        <v>7.5743230448778634E-2</v>
      </c>
      <c r="G123" s="552">
        <v>4.253819036427732E-2</v>
      </c>
      <c r="H123" s="552">
        <v>3.6351619299405155E-2</v>
      </c>
      <c r="I123" s="552">
        <v>7.0833333333333331E-2</v>
      </c>
      <c r="J123" s="552">
        <v>3.9649332536361825E-2</v>
      </c>
      <c r="K123" s="552">
        <v>3.5763522828643257E-2</v>
      </c>
      <c r="L123" s="552">
        <v>7.4544012688342584E-2</v>
      </c>
      <c r="M123" s="553">
        <v>4.1410688715414104E-2</v>
      </c>
    </row>
    <row r="124" spans="1:13" ht="14.4" x14ac:dyDescent="0.3">
      <c r="A124" s="539" t="s">
        <v>500</v>
      </c>
      <c r="B124" s="552">
        <v>5.1962110960757778E-2</v>
      </c>
      <c r="C124" s="552">
        <v>0.11213235294117647</v>
      </c>
      <c r="D124" s="552">
        <v>5.9683887709365419E-2</v>
      </c>
      <c r="E124" s="552">
        <v>7.0795229319517372E-2</v>
      </c>
      <c r="F124" s="552">
        <v>0.11607650066275327</v>
      </c>
      <c r="G124" s="552">
        <v>7.7820211515863685E-2</v>
      </c>
      <c r="H124" s="552">
        <v>6.895792024675039E-2</v>
      </c>
      <c r="I124" s="552">
        <v>9.583333333333334E-2</v>
      </c>
      <c r="J124" s="552">
        <v>7.1528192867105003E-2</v>
      </c>
      <c r="K124" s="552">
        <v>6.8688670829616411E-2</v>
      </c>
      <c r="L124" s="552">
        <v>0.11419508326724821</v>
      </c>
      <c r="M124" s="553">
        <v>7.5315257055753149E-2</v>
      </c>
    </row>
    <row r="125" spans="1:13" ht="14.4" x14ac:dyDescent="0.3">
      <c r="A125" s="539" t="s">
        <v>501</v>
      </c>
      <c r="B125" s="552">
        <v>7.7401894451962105E-2</v>
      </c>
      <c r="C125" s="552">
        <v>9.0073529411764705E-2</v>
      </c>
      <c r="D125" s="552">
        <v>7.9028072658645906E-2</v>
      </c>
      <c r="E125" s="552">
        <v>0.10622761570291039</v>
      </c>
      <c r="F125" s="552">
        <v>0.13387615981821624</v>
      </c>
      <c r="G125" s="552">
        <v>0.11051703877790835</v>
      </c>
      <c r="H125" s="552">
        <v>0.10442828816920026</v>
      </c>
      <c r="I125" s="552">
        <v>0.11458333333333333</v>
      </c>
      <c r="J125" s="552">
        <v>0.10539948196851963</v>
      </c>
      <c r="K125" s="552">
        <v>0.10312761873868029</v>
      </c>
      <c r="L125" s="552">
        <v>0.12862807295796985</v>
      </c>
      <c r="M125" s="553">
        <v>0.1068409626310684</v>
      </c>
    </row>
    <row r="126" spans="1:13" ht="14.4" x14ac:dyDescent="0.3">
      <c r="A126" s="539" t="s">
        <v>502</v>
      </c>
      <c r="B126" s="552">
        <v>0.1442489851150203</v>
      </c>
      <c r="C126" s="552">
        <v>0.13051470588235295</v>
      </c>
      <c r="D126" s="552">
        <v>0.14248643548006606</v>
      </c>
      <c r="E126" s="552">
        <v>0.14948363990403005</v>
      </c>
      <c r="F126" s="552">
        <v>0.13879946979738686</v>
      </c>
      <c r="G126" s="552">
        <v>0.14782608695652175</v>
      </c>
      <c r="H126" s="552">
        <v>0.16303150473672615</v>
      </c>
      <c r="I126" s="552">
        <v>0.15833333333333333</v>
      </c>
      <c r="J126" s="552">
        <v>0.1625821876867902</v>
      </c>
      <c r="K126" s="552">
        <v>0.15062309085502662</v>
      </c>
      <c r="L126" s="552">
        <v>0.13957176843774782</v>
      </c>
      <c r="M126" s="553">
        <v>0.14901381126149013</v>
      </c>
    </row>
    <row r="127" spans="1:13" ht="14.4" x14ac:dyDescent="0.3">
      <c r="A127" s="539" t="s">
        <v>503</v>
      </c>
      <c r="B127" s="552">
        <v>0.20135317997293639</v>
      </c>
      <c r="C127" s="552">
        <v>0.15992647058823528</v>
      </c>
      <c r="D127" s="552">
        <v>0.19603680113234254</v>
      </c>
      <c r="E127" s="552">
        <v>0.17827462707326402</v>
      </c>
      <c r="F127" s="552">
        <v>0.14372277977655748</v>
      </c>
      <c r="G127" s="552">
        <v>0.17291421856639247</v>
      </c>
      <c r="H127" s="552">
        <v>0.19607843137254902</v>
      </c>
      <c r="I127" s="552">
        <v>0.15</v>
      </c>
      <c r="J127" s="552">
        <v>0.19167164773859335</v>
      </c>
      <c r="K127" s="552">
        <v>0.18276430676073852</v>
      </c>
      <c r="L127" s="552">
        <v>0.14559873116574149</v>
      </c>
      <c r="M127" s="553">
        <v>0.17735230264677351</v>
      </c>
    </row>
    <row r="128" spans="1:13" ht="14.4" x14ac:dyDescent="0.3">
      <c r="A128" s="539" t="s">
        <v>504</v>
      </c>
      <c r="B128" s="552">
        <v>0.22598105548037889</v>
      </c>
      <c r="C128" s="552">
        <v>0.14522058823529413</v>
      </c>
      <c r="D128" s="552">
        <v>0.21561689077612645</v>
      </c>
      <c r="E128" s="552">
        <v>0.20710038596613234</v>
      </c>
      <c r="F128" s="552">
        <v>0.13520166635106987</v>
      </c>
      <c r="G128" s="552">
        <v>0.19594594594594594</v>
      </c>
      <c r="H128" s="552">
        <v>0.21348314606741572</v>
      </c>
      <c r="I128" s="552">
        <v>0.14583333333333334</v>
      </c>
      <c r="J128" s="552">
        <v>0.20701334927276349</v>
      </c>
      <c r="K128" s="552">
        <v>0.20976941583542832</v>
      </c>
      <c r="L128" s="552">
        <v>0.13687549563838225</v>
      </c>
      <c r="M128" s="553">
        <v>0.19915469536699154</v>
      </c>
    </row>
    <row r="129" spans="1:13" ht="14.4" x14ac:dyDescent="0.3">
      <c r="A129" s="539" t="s">
        <v>505</v>
      </c>
      <c r="B129" s="552">
        <v>0.1645466847090663</v>
      </c>
      <c r="C129" s="552">
        <v>0.15992647058823528</v>
      </c>
      <c r="D129" s="552">
        <v>0.16395376267987732</v>
      </c>
      <c r="E129" s="552">
        <v>0.15431690948920337</v>
      </c>
      <c r="F129" s="552">
        <v>0.13255065328536261</v>
      </c>
      <c r="G129" s="552">
        <v>0.1509400705052879</v>
      </c>
      <c r="H129" s="552">
        <v>0.13857677902621723</v>
      </c>
      <c r="I129" s="552">
        <v>0.11458333333333333</v>
      </c>
      <c r="J129" s="552">
        <v>0.13628212791392708</v>
      </c>
      <c r="K129" s="552">
        <v>0.1534074014002649</v>
      </c>
      <c r="L129" s="552">
        <v>0.13354480570975416</v>
      </c>
      <c r="M129" s="553">
        <v>0.15051503533650515</v>
      </c>
    </row>
    <row r="130" spans="1:13" ht="14.4" x14ac:dyDescent="0.3">
      <c r="A130" s="539" t="s">
        <v>506</v>
      </c>
      <c r="B130" s="552">
        <v>7.1177266576454665E-2</v>
      </c>
      <c r="C130" s="552">
        <v>5.514705882352941E-2</v>
      </c>
      <c r="D130" s="552">
        <v>6.9120075489502247E-2</v>
      </c>
      <c r="E130" s="552">
        <v>6.2589102541812991E-2</v>
      </c>
      <c r="F130" s="552">
        <v>5.6428706684340087E-2</v>
      </c>
      <c r="G130" s="552">
        <v>6.1633372502937718E-2</v>
      </c>
      <c r="H130" s="552">
        <v>4.9790702797973124E-2</v>
      </c>
      <c r="I130" s="552">
        <v>0.05</v>
      </c>
      <c r="J130" s="552">
        <v>4.9810719266786214E-2</v>
      </c>
      <c r="K130" s="552">
        <v>6.1876571243208174E-2</v>
      </c>
      <c r="L130" s="552">
        <v>5.5828707375099131E-2</v>
      </c>
      <c r="M130" s="553">
        <v>6.0995888955609957E-2</v>
      </c>
    </row>
    <row r="131" spans="1:13" ht="14.4" x14ac:dyDescent="0.3">
      <c r="A131" s="539" t="s">
        <v>507</v>
      </c>
      <c r="B131" s="552">
        <v>2.5169147496617049E-2</v>
      </c>
      <c r="C131" s="552">
        <v>2.2058823529411766E-2</v>
      </c>
      <c r="D131" s="552">
        <v>2.4769992922859165E-2</v>
      </c>
      <c r="E131" s="552">
        <v>2.3679543794985918E-2</v>
      </c>
      <c r="F131" s="552">
        <v>2.1586820677901911E-2</v>
      </c>
      <c r="G131" s="552">
        <v>2.335487661574618E-2</v>
      </c>
      <c r="H131" s="552">
        <v>1.5642211940956156E-2</v>
      </c>
      <c r="I131" s="552">
        <v>2.0833333333333332E-2</v>
      </c>
      <c r="J131" s="552">
        <v>1.6138673042438732E-2</v>
      </c>
      <c r="K131" s="552">
        <v>2.2842159327440326E-2</v>
      </c>
      <c r="L131" s="552">
        <v>2.1570182394924663E-2</v>
      </c>
      <c r="M131" s="553">
        <v>2.265693565522657E-2</v>
      </c>
    </row>
    <row r="132" spans="1:13" ht="15" thickBot="1" x14ac:dyDescent="0.35">
      <c r="A132" s="554" t="s">
        <v>103</v>
      </c>
      <c r="B132" s="555">
        <v>1</v>
      </c>
      <c r="C132" s="555">
        <v>1</v>
      </c>
      <c r="D132" s="555">
        <v>1</v>
      </c>
      <c r="E132" s="555">
        <v>1</v>
      </c>
      <c r="F132" s="555">
        <v>1</v>
      </c>
      <c r="G132" s="555">
        <v>1</v>
      </c>
      <c r="H132" s="555">
        <v>1</v>
      </c>
      <c r="I132" s="555">
        <v>1</v>
      </c>
      <c r="J132" s="555">
        <v>1</v>
      </c>
      <c r="K132" s="555">
        <v>1</v>
      </c>
      <c r="L132" s="555">
        <v>1</v>
      </c>
      <c r="M132" s="556">
        <v>1</v>
      </c>
    </row>
    <row r="133" spans="1:13" ht="14.4" thickTop="1" x14ac:dyDescent="0.25"/>
  </sheetData>
  <mergeCells count="41">
    <mergeCell ref="H119:I119"/>
    <mergeCell ref="J119:J120"/>
    <mergeCell ref="K119:M119"/>
    <mergeCell ref="A119:A120"/>
    <mergeCell ref="B119:C119"/>
    <mergeCell ref="D119:D120"/>
    <mergeCell ref="E119:F119"/>
    <mergeCell ref="G119:G120"/>
    <mergeCell ref="A110:B110"/>
    <mergeCell ref="A112:B112"/>
    <mergeCell ref="A113:B113"/>
    <mergeCell ref="A98:A101"/>
    <mergeCell ref="A102:B102"/>
    <mergeCell ref="A103:A105"/>
    <mergeCell ref="A106:B106"/>
    <mergeCell ref="A108:B108"/>
    <mergeCell ref="A88:B88"/>
    <mergeCell ref="A89:A90"/>
    <mergeCell ref="A91:B91"/>
    <mergeCell ref="A97:B97"/>
    <mergeCell ref="A70:B70"/>
    <mergeCell ref="A71:A75"/>
    <mergeCell ref="A76:B76"/>
    <mergeCell ref="A77:B77"/>
    <mergeCell ref="A56:A58"/>
    <mergeCell ref="A59:B59"/>
    <mergeCell ref="A61:B61"/>
    <mergeCell ref="A62:A67"/>
    <mergeCell ref="A68:B68"/>
    <mergeCell ref="H2:I2"/>
    <mergeCell ref="J2:K2"/>
    <mergeCell ref="F28:F29"/>
    <mergeCell ref="A2:A3"/>
    <mergeCell ref="B2:C2"/>
    <mergeCell ref="D2:E2"/>
    <mergeCell ref="F2:G2"/>
    <mergeCell ref="A28:A29"/>
    <mergeCell ref="B28:B29"/>
    <mergeCell ref="C28:C29"/>
    <mergeCell ref="D28:D29"/>
    <mergeCell ref="E28:E2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workbookViewId="0">
      <selection activeCell="D12" sqref="D12"/>
    </sheetView>
  </sheetViews>
  <sheetFormatPr defaultColWidth="8.69921875" defaultRowHeight="13.8" x14ac:dyDescent="0.25"/>
  <cols>
    <col min="1" max="1" width="18" customWidth="1"/>
    <col min="2" max="2" width="14.19921875" customWidth="1"/>
    <col min="3" max="3" width="11.19921875" customWidth="1"/>
    <col min="4" max="4" width="9.69921875" customWidth="1"/>
    <col min="5" max="5" width="10" customWidth="1"/>
    <col min="6" max="6" width="11.796875" customWidth="1"/>
    <col min="7" max="7" width="10.19921875" customWidth="1"/>
    <col min="8" max="8" width="9.69921875" customWidth="1"/>
  </cols>
  <sheetData>
    <row r="1" spans="1:2" x14ac:dyDescent="0.25">
      <c r="A1" s="157" t="s">
        <v>341</v>
      </c>
    </row>
    <row r="4" spans="1:2" ht="14.4" thickBot="1" x14ac:dyDescent="0.3"/>
    <row r="5" spans="1:2" ht="15" customHeight="1" thickTop="1" x14ac:dyDescent="0.25">
      <c r="A5" s="783" t="s">
        <v>476</v>
      </c>
      <c r="B5" s="785" t="s">
        <v>477</v>
      </c>
    </row>
    <row r="6" spans="1:2" ht="14.4" thickBot="1" x14ac:dyDescent="0.3">
      <c r="A6" s="784"/>
      <c r="B6" s="786"/>
    </row>
    <row r="7" spans="1:2" ht="14.4" thickTop="1" x14ac:dyDescent="0.25">
      <c r="A7" s="477" t="s">
        <v>375</v>
      </c>
      <c r="B7" s="232">
        <v>13.060295790671217</v>
      </c>
    </row>
    <row r="8" spans="1:2" x14ac:dyDescent="0.25">
      <c r="A8" s="477" t="s">
        <v>376</v>
      </c>
      <c r="B8" s="232">
        <v>2.0136518771331056</v>
      </c>
    </row>
    <row r="9" spans="1:2" x14ac:dyDescent="0.25">
      <c r="A9" s="477" t="s">
        <v>377</v>
      </c>
      <c r="B9" s="232">
        <v>2.6734926052332195</v>
      </c>
    </row>
    <row r="10" spans="1:2" x14ac:dyDescent="0.25">
      <c r="A10" s="477" t="s">
        <v>378</v>
      </c>
      <c r="B10" s="232">
        <v>13.617747440273037</v>
      </c>
    </row>
    <row r="11" spans="1:2" x14ac:dyDescent="0.25">
      <c r="A11" s="477" t="s">
        <v>379</v>
      </c>
      <c r="B11" s="232">
        <v>57.12172923777019</v>
      </c>
    </row>
    <row r="12" spans="1:2" x14ac:dyDescent="0.25">
      <c r="A12" s="477" t="s">
        <v>380</v>
      </c>
      <c r="B12" s="232">
        <v>8.3959044368600679</v>
      </c>
    </row>
    <row r="13" spans="1:2" x14ac:dyDescent="0.25">
      <c r="A13" s="477" t="s">
        <v>381</v>
      </c>
      <c r="B13" s="232">
        <v>0.73947667804323092</v>
      </c>
    </row>
    <row r="14" spans="1:2" x14ac:dyDescent="0.25">
      <c r="A14" s="477" t="s">
        <v>382</v>
      </c>
      <c r="B14" s="232">
        <v>0.944254835039818</v>
      </c>
    </row>
    <row r="15" spans="1:2" ht="14.4" thickBot="1" x14ac:dyDescent="0.3">
      <c r="A15" s="477" t="s">
        <v>383</v>
      </c>
      <c r="B15" s="232">
        <v>1.4334470989761092</v>
      </c>
    </row>
    <row r="16" spans="1:2" ht="15" thickTop="1" thickBot="1" x14ac:dyDescent="0.3">
      <c r="A16" s="327" t="s">
        <v>103</v>
      </c>
      <c r="B16" s="223">
        <v>100</v>
      </c>
    </row>
    <row r="17" spans="1:11" ht="14.4" thickTop="1" x14ac:dyDescent="0.25"/>
    <row r="19" spans="1:11" x14ac:dyDescent="0.25">
      <c r="A19" s="157" t="s">
        <v>342</v>
      </c>
    </row>
    <row r="20" spans="1:11" ht="14.4" thickBot="1" x14ac:dyDescent="0.3"/>
    <row r="21" spans="1:11" ht="26.25" customHeight="1" thickTop="1" x14ac:dyDescent="0.25">
      <c r="A21" s="680" t="s">
        <v>27</v>
      </c>
      <c r="B21" s="781" t="s">
        <v>375</v>
      </c>
      <c r="C21" s="781" t="s">
        <v>478</v>
      </c>
      <c r="D21" s="781" t="s">
        <v>479</v>
      </c>
      <c r="E21" s="781" t="s">
        <v>378</v>
      </c>
      <c r="F21" s="781" t="s">
        <v>379</v>
      </c>
      <c r="G21" s="781" t="s">
        <v>380</v>
      </c>
      <c r="H21" s="781" t="s">
        <v>381</v>
      </c>
      <c r="I21" s="781" t="s">
        <v>382</v>
      </c>
      <c r="J21" s="781" t="s">
        <v>383</v>
      </c>
      <c r="K21" s="781" t="s">
        <v>103</v>
      </c>
    </row>
    <row r="22" spans="1:11" ht="27.75" customHeight="1" thickBot="1" x14ac:dyDescent="0.3">
      <c r="A22" s="681"/>
      <c r="B22" s="782"/>
      <c r="C22" s="782"/>
      <c r="D22" s="782"/>
      <c r="E22" s="782"/>
      <c r="F22" s="782"/>
      <c r="G22" s="782"/>
      <c r="H22" s="782"/>
      <c r="I22" s="782"/>
      <c r="J22" s="782"/>
      <c r="K22" s="782"/>
    </row>
    <row r="23" spans="1:11" ht="15" thickTop="1" x14ac:dyDescent="0.3">
      <c r="A23" s="110" t="s">
        <v>28</v>
      </c>
      <c r="B23" s="217">
        <v>20</v>
      </c>
      <c r="C23" s="435"/>
      <c r="D23" s="217">
        <v>2</v>
      </c>
      <c r="E23" s="217">
        <v>3</v>
      </c>
      <c r="F23" s="217">
        <v>115</v>
      </c>
      <c r="G23" s="435"/>
      <c r="H23" s="217"/>
      <c r="I23" s="217">
        <v>1</v>
      </c>
      <c r="J23" s="217">
        <v>2</v>
      </c>
      <c r="K23" s="224">
        <v>143</v>
      </c>
    </row>
    <row r="24" spans="1:11" ht="14.4" x14ac:dyDescent="0.3">
      <c r="A24" s="114" t="s">
        <v>29</v>
      </c>
      <c r="B24" s="435"/>
      <c r="C24" s="435"/>
      <c r="D24" s="435"/>
      <c r="E24" s="435"/>
      <c r="F24" s="435"/>
      <c r="G24" s="435"/>
      <c r="H24" s="435"/>
      <c r="I24" s="435"/>
      <c r="J24" s="435"/>
      <c r="K24" s="478">
        <v>0</v>
      </c>
    </row>
    <row r="25" spans="1:11" ht="14.4" x14ac:dyDescent="0.3">
      <c r="A25" s="114" t="s">
        <v>30</v>
      </c>
      <c r="B25" s="119">
        <v>152</v>
      </c>
      <c r="C25" s="435"/>
      <c r="D25" s="119">
        <v>43</v>
      </c>
      <c r="E25" s="119">
        <v>366</v>
      </c>
      <c r="F25" s="119">
        <v>948</v>
      </c>
      <c r="G25" s="435"/>
      <c r="H25" s="119">
        <v>14</v>
      </c>
      <c r="I25" s="119">
        <v>19</v>
      </c>
      <c r="J25" s="119">
        <v>43</v>
      </c>
      <c r="K25" s="141">
        <v>1585</v>
      </c>
    </row>
    <row r="26" spans="1:11" ht="14.4" x14ac:dyDescent="0.3">
      <c r="A26" s="114" t="s">
        <v>352</v>
      </c>
      <c r="B26" s="435"/>
      <c r="C26" s="435"/>
      <c r="D26" s="435"/>
      <c r="E26" s="435"/>
      <c r="F26" s="435"/>
      <c r="G26" s="435"/>
      <c r="H26" s="435"/>
      <c r="I26" s="435"/>
      <c r="J26" s="435"/>
      <c r="K26" s="478">
        <v>0</v>
      </c>
    </row>
    <row r="27" spans="1:11" ht="14.4" x14ac:dyDescent="0.3">
      <c r="A27" s="114" t="s">
        <v>144</v>
      </c>
      <c r="B27" s="435"/>
      <c r="C27" s="435"/>
      <c r="D27" s="435"/>
      <c r="E27" s="435">
        <v>1</v>
      </c>
      <c r="F27" s="119"/>
      <c r="G27" s="435"/>
      <c r="H27" s="435"/>
      <c r="I27" s="435"/>
      <c r="J27" s="435"/>
      <c r="K27" s="141">
        <v>1</v>
      </c>
    </row>
    <row r="28" spans="1:11" ht="14.4" x14ac:dyDescent="0.3">
      <c r="A28" s="114" t="s">
        <v>31</v>
      </c>
      <c r="B28" s="119">
        <v>112</v>
      </c>
      <c r="C28" s="435"/>
      <c r="D28" s="119">
        <v>16</v>
      </c>
      <c r="E28" s="119">
        <v>58</v>
      </c>
      <c r="F28" s="119">
        <v>565</v>
      </c>
      <c r="G28" s="435"/>
      <c r="H28" s="119">
        <v>1</v>
      </c>
      <c r="I28" s="119">
        <v>8</v>
      </c>
      <c r="J28" s="119">
        <v>7</v>
      </c>
      <c r="K28" s="141">
        <v>767</v>
      </c>
    </row>
    <row r="29" spans="1:11" ht="14.4" x14ac:dyDescent="0.3">
      <c r="A29" s="114" t="s">
        <v>46</v>
      </c>
      <c r="B29" s="119">
        <v>18</v>
      </c>
      <c r="C29" s="435"/>
      <c r="D29" s="119">
        <v>2</v>
      </c>
      <c r="E29" s="119">
        <v>12</v>
      </c>
      <c r="F29" s="119">
        <v>61</v>
      </c>
      <c r="G29" s="435"/>
      <c r="H29" s="435"/>
      <c r="I29" s="435"/>
      <c r="J29" s="119">
        <v>1</v>
      </c>
      <c r="K29" s="141">
        <v>94</v>
      </c>
    </row>
    <row r="30" spans="1:11" ht="14.4" x14ac:dyDescent="0.3">
      <c r="A30" s="114" t="s">
        <v>32</v>
      </c>
      <c r="B30" s="119">
        <v>132</v>
      </c>
      <c r="C30" s="435"/>
      <c r="D30" s="119">
        <v>15</v>
      </c>
      <c r="E30" s="119">
        <v>142</v>
      </c>
      <c r="F30" s="119">
        <v>535</v>
      </c>
      <c r="G30" s="435"/>
      <c r="H30" s="119">
        <v>8</v>
      </c>
      <c r="I30" s="119">
        <v>9</v>
      </c>
      <c r="J30" s="119">
        <v>5</v>
      </c>
      <c r="K30" s="141">
        <v>846</v>
      </c>
    </row>
    <row r="31" spans="1:11" ht="14.4" x14ac:dyDescent="0.3">
      <c r="A31" s="114" t="s">
        <v>33</v>
      </c>
      <c r="B31" s="119">
        <v>107</v>
      </c>
      <c r="C31" s="435"/>
      <c r="D31" s="119">
        <v>10</v>
      </c>
      <c r="E31" s="119">
        <v>48</v>
      </c>
      <c r="F31" s="119">
        <v>561</v>
      </c>
      <c r="G31" s="435"/>
      <c r="H31" s="119">
        <v>1</v>
      </c>
      <c r="I31" s="119">
        <v>11</v>
      </c>
      <c r="J31" s="119">
        <v>5</v>
      </c>
      <c r="K31" s="141">
        <v>743</v>
      </c>
    </row>
    <row r="32" spans="1:11" x14ac:dyDescent="0.25">
      <c r="A32" s="114" t="s">
        <v>34</v>
      </c>
      <c r="B32" s="119">
        <v>54</v>
      </c>
      <c r="C32" s="119">
        <v>162</v>
      </c>
      <c r="D32" s="119">
        <v>42</v>
      </c>
      <c r="E32" s="119">
        <v>246</v>
      </c>
      <c r="F32" s="119">
        <v>535</v>
      </c>
      <c r="G32" s="119">
        <v>727</v>
      </c>
      <c r="H32" s="119">
        <v>8</v>
      </c>
      <c r="I32" s="119">
        <v>12</v>
      </c>
      <c r="J32" s="119">
        <v>27</v>
      </c>
      <c r="K32" s="141">
        <v>1813</v>
      </c>
    </row>
    <row r="33" spans="1:11" ht="14.4" x14ac:dyDescent="0.3">
      <c r="A33" s="114" t="s">
        <v>35</v>
      </c>
      <c r="B33" s="119">
        <v>9</v>
      </c>
      <c r="C33" s="435"/>
      <c r="D33" s="119">
        <v>11</v>
      </c>
      <c r="E33" s="119">
        <v>16</v>
      </c>
      <c r="F33" s="119">
        <v>130</v>
      </c>
      <c r="G33" s="435"/>
      <c r="H33" s="119">
        <v>3</v>
      </c>
      <c r="I33" s="119">
        <v>2</v>
      </c>
      <c r="J33" s="119">
        <v>2</v>
      </c>
      <c r="K33" s="141">
        <v>173</v>
      </c>
    </row>
    <row r="34" spans="1:11" ht="14.4" x14ac:dyDescent="0.3">
      <c r="A34" s="114" t="s">
        <v>36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78">
        <v>0</v>
      </c>
    </row>
    <row r="35" spans="1:11" ht="14.4" x14ac:dyDescent="0.3">
      <c r="A35" s="114" t="s">
        <v>37</v>
      </c>
      <c r="B35" s="119">
        <v>55</v>
      </c>
      <c r="C35" s="435">
        <v>2</v>
      </c>
      <c r="D35" s="119">
        <v>55</v>
      </c>
      <c r="E35" s="119">
        <v>37</v>
      </c>
      <c r="F35" s="119">
        <v>266</v>
      </c>
      <c r="G35" s="435">
        <v>10</v>
      </c>
      <c r="H35" s="119">
        <v>4</v>
      </c>
      <c r="I35" s="119">
        <v>2</v>
      </c>
      <c r="J35" s="119">
        <v>14</v>
      </c>
      <c r="K35" s="141">
        <v>445</v>
      </c>
    </row>
    <row r="36" spans="1:11" ht="14.4" x14ac:dyDescent="0.3">
      <c r="A36" s="114" t="s">
        <v>38</v>
      </c>
      <c r="B36" s="119">
        <v>9</v>
      </c>
      <c r="C36" s="435"/>
      <c r="D36" s="435"/>
      <c r="E36" s="119">
        <v>41</v>
      </c>
      <c r="F36" s="119">
        <v>68</v>
      </c>
      <c r="G36" s="435"/>
      <c r="H36" s="435">
        <v>13</v>
      </c>
      <c r="I36" s="435"/>
      <c r="J36" s="435">
        <v>1</v>
      </c>
      <c r="K36" s="141">
        <v>132</v>
      </c>
    </row>
    <row r="37" spans="1:11" ht="14.4" x14ac:dyDescent="0.3">
      <c r="A37" s="114" t="s">
        <v>39</v>
      </c>
      <c r="B37" s="119">
        <v>2</v>
      </c>
      <c r="C37" s="435"/>
      <c r="D37" s="435"/>
      <c r="E37" s="435">
        <v>1</v>
      </c>
      <c r="F37" s="119">
        <v>15</v>
      </c>
      <c r="G37" s="119">
        <v>1</v>
      </c>
      <c r="H37" s="435"/>
      <c r="I37" s="119">
        <v>2</v>
      </c>
      <c r="J37" s="435"/>
      <c r="K37" s="141">
        <v>21</v>
      </c>
    </row>
    <row r="38" spans="1:11" ht="14.4" x14ac:dyDescent="0.3">
      <c r="A38" s="114" t="s">
        <v>40</v>
      </c>
      <c r="B38" s="119">
        <v>4</v>
      </c>
      <c r="C38" s="119"/>
      <c r="D38" s="119">
        <v>3</v>
      </c>
      <c r="E38" s="119">
        <v>6</v>
      </c>
      <c r="F38" s="119">
        <v>172</v>
      </c>
      <c r="G38" s="435"/>
      <c r="H38" s="119">
        <v>2</v>
      </c>
      <c r="I38" s="435">
        <v>1</v>
      </c>
      <c r="J38" s="435">
        <v>1</v>
      </c>
      <c r="K38" s="141">
        <v>189</v>
      </c>
    </row>
    <row r="39" spans="1:11" ht="14.4" x14ac:dyDescent="0.3">
      <c r="A39" s="114" t="s">
        <v>41</v>
      </c>
      <c r="B39" s="119">
        <v>35</v>
      </c>
      <c r="C39" s="119">
        <v>13</v>
      </c>
      <c r="D39" s="119">
        <v>5</v>
      </c>
      <c r="E39" s="119">
        <v>37</v>
      </c>
      <c r="F39" s="119">
        <v>298</v>
      </c>
      <c r="G39" s="435"/>
      <c r="H39" s="119">
        <v>6</v>
      </c>
      <c r="I39" s="119">
        <v>5</v>
      </c>
      <c r="J39" s="119">
        <v>2</v>
      </c>
      <c r="K39" s="141">
        <v>401</v>
      </c>
    </row>
    <row r="40" spans="1:11" ht="14.4" x14ac:dyDescent="0.3">
      <c r="A40" s="114" t="s">
        <v>42</v>
      </c>
      <c r="B40" s="119">
        <v>4</v>
      </c>
      <c r="C40" s="435"/>
      <c r="D40" s="435"/>
      <c r="E40" s="119">
        <v>3</v>
      </c>
      <c r="F40" s="119">
        <v>11</v>
      </c>
      <c r="G40" s="435"/>
      <c r="H40" s="435"/>
      <c r="I40" s="435"/>
      <c r="J40" s="435">
        <v>4</v>
      </c>
      <c r="K40" s="141">
        <v>22</v>
      </c>
    </row>
    <row r="41" spans="1:11" ht="14.4" x14ac:dyDescent="0.3">
      <c r="A41" s="114" t="s">
        <v>43</v>
      </c>
      <c r="B41" s="119">
        <v>6</v>
      </c>
      <c r="C41" s="435"/>
      <c r="D41" s="435"/>
      <c r="E41" s="119">
        <v>6</v>
      </c>
      <c r="F41" s="119">
        <v>99</v>
      </c>
      <c r="G41" s="435"/>
      <c r="H41" s="435"/>
      <c r="I41" s="435"/>
      <c r="J41" s="435"/>
      <c r="K41" s="141">
        <v>111</v>
      </c>
    </row>
    <row r="42" spans="1:11" ht="14.4" x14ac:dyDescent="0.3">
      <c r="A42" s="114" t="s">
        <v>44</v>
      </c>
      <c r="B42" s="119">
        <v>397</v>
      </c>
      <c r="C42" s="435"/>
      <c r="D42" s="119">
        <v>23</v>
      </c>
      <c r="E42" s="119">
        <v>156</v>
      </c>
      <c r="F42" s="119">
        <v>534</v>
      </c>
      <c r="G42" s="435"/>
      <c r="H42" s="119">
        <v>4</v>
      </c>
      <c r="I42" s="119">
        <v>6</v>
      </c>
      <c r="J42" s="119">
        <v>7</v>
      </c>
      <c r="K42" s="141">
        <v>1127</v>
      </c>
    </row>
    <row r="43" spans="1:11" ht="15" thickBot="1" x14ac:dyDescent="0.35">
      <c r="A43" s="114" t="s">
        <v>45</v>
      </c>
      <c r="B43" s="119">
        <v>32</v>
      </c>
      <c r="C43" s="435"/>
      <c r="D43" s="119">
        <v>8</v>
      </c>
      <c r="E43" s="119">
        <v>18</v>
      </c>
      <c r="F43" s="119">
        <v>108</v>
      </c>
      <c r="G43" s="435"/>
      <c r="H43" s="435">
        <v>1</v>
      </c>
      <c r="I43" s="119">
        <v>5</v>
      </c>
      <c r="J43" s="119">
        <v>5</v>
      </c>
      <c r="K43" s="141">
        <v>177</v>
      </c>
    </row>
    <row r="44" spans="1:11" ht="15" thickTop="1" thickBot="1" x14ac:dyDescent="0.3">
      <c r="A44" s="285" t="s">
        <v>26</v>
      </c>
      <c r="B44" s="123">
        <v>1148</v>
      </c>
      <c r="C44" s="123">
        <v>177</v>
      </c>
      <c r="D44" s="123">
        <v>235</v>
      </c>
      <c r="E44" s="123">
        <v>1197</v>
      </c>
      <c r="F44" s="123">
        <v>5021</v>
      </c>
      <c r="G44" s="123">
        <v>738</v>
      </c>
      <c r="H44" s="123">
        <v>65</v>
      </c>
      <c r="I44" s="123">
        <v>83</v>
      </c>
      <c r="J44" s="123">
        <v>126</v>
      </c>
      <c r="K44" s="123">
        <v>8790</v>
      </c>
    </row>
    <row r="45" spans="1:11" ht="14.4" thickTop="1" x14ac:dyDescent="0.25"/>
  </sheetData>
  <mergeCells count="13">
    <mergeCell ref="K21:K22"/>
    <mergeCell ref="E21:E22"/>
    <mergeCell ref="F21:F22"/>
    <mergeCell ref="G21:G22"/>
    <mergeCell ref="H21:H22"/>
    <mergeCell ref="I21:I22"/>
    <mergeCell ref="J21:J22"/>
    <mergeCell ref="D21:D22"/>
    <mergeCell ref="A5:A6"/>
    <mergeCell ref="B5:B6"/>
    <mergeCell ref="A21:A22"/>
    <mergeCell ref="B21:B22"/>
    <mergeCell ref="C21:C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9"/>
  <sheetViews>
    <sheetView topLeftCell="A103" workbookViewId="0">
      <selection activeCell="H23" sqref="H23"/>
    </sheetView>
  </sheetViews>
  <sheetFormatPr defaultColWidth="8.69921875" defaultRowHeight="13.8" x14ac:dyDescent="0.25"/>
  <cols>
    <col min="1" max="1" width="17.296875" customWidth="1"/>
  </cols>
  <sheetData>
    <row r="1" spans="1:6" ht="14.4" thickBot="1" x14ac:dyDescent="0.3">
      <c r="A1" s="157" t="s">
        <v>421</v>
      </c>
    </row>
    <row r="2" spans="1:6" ht="15" customHeight="1" thickTop="1" x14ac:dyDescent="0.25">
      <c r="A2" s="680" t="s">
        <v>27</v>
      </c>
      <c r="B2" s="680" t="s">
        <v>416</v>
      </c>
      <c r="C2" s="680" t="s">
        <v>417</v>
      </c>
      <c r="D2" s="680" t="s">
        <v>418</v>
      </c>
      <c r="E2" s="680" t="s">
        <v>419</v>
      </c>
      <c r="F2" s="680" t="s">
        <v>420</v>
      </c>
    </row>
    <row r="3" spans="1:6" ht="14.4" thickBot="1" x14ac:dyDescent="0.3">
      <c r="A3" s="681"/>
      <c r="B3" s="681"/>
      <c r="C3" s="681"/>
      <c r="D3" s="681"/>
      <c r="E3" s="681"/>
      <c r="F3" s="681"/>
    </row>
    <row r="4" spans="1:6" ht="15" thickTop="1" x14ac:dyDescent="0.3">
      <c r="A4" s="110" t="s">
        <v>28</v>
      </c>
      <c r="B4" s="244">
        <v>2128</v>
      </c>
      <c r="C4" s="217">
        <v>23</v>
      </c>
      <c r="D4" s="217">
        <v>11835</v>
      </c>
      <c r="E4" s="557">
        <v>0.17980566117448199</v>
      </c>
      <c r="F4" s="558">
        <v>1.94338825517533E-3</v>
      </c>
    </row>
    <row r="5" spans="1:6" ht="14.4" x14ac:dyDescent="0.3">
      <c r="A5" s="114" t="s">
        <v>29</v>
      </c>
      <c r="B5" s="244" t="s">
        <v>423</v>
      </c>
      <c r="C5" s="84" t="s">
        <v>423</v>
      </c>
      <c r="D5" s="84">
        <v>284</v>
      </c>
      <c r="E5" s="557" t="s">
        <v>423</v>
      </c>
      <c r="F5" s="559" t="s">
        <v>423</v>
      </c>
    </row>
    <row r="6" spans="1:6" x14ac:dyDescent="0.25">
      <c r="A6" s="114" t="s">
        <v>30</v>
      </c>
      <c r="B6" s="244">
        <v>6691</v>
      </c>
      <c r="C6" s="244">
        <v>570</v>
      </c>
      <c r="D6" s="244">
        <v>18180</v>
      </c>
      <c r="E6" s="557">
        <v>0.36804180418041799</v>
      </c>
      <c r="F6" s="557">
        <v>3.1353135313531399E-2</v>
      </c>
    </row>
    <row r="7" spans="1:6" x14ac:dyDescent="0.25">
      <c r="A7" s="114" t="s">
        <v>143</v>
      </c>
      <c r="B7" s="244">
        <v>1834</v>
      </c>
      <c r="C7" s="245">
        <v>23</v>
      </c>
      <c r="D7" s="244">
        <v>1352</v>
      </c>
      <c r="E7" s="557">
        <v>1.35650887573965</v>
      </c>
      <c r="F7" s="557">
        <v>1.70118343195266E-2</v>
      </c>
    </row>
    <row r="8" spans="1:6" x14ac:dyDescent="0.25">
      <c r="A8" s="114" t="s">
        <v>144</v>
      </c>
      <c r="B8" s="244">
        <v>564</v>
      </c>
      <c r="C8" s="245">
        <v>43</v>
      </c>
      <c r="D8" s="244">
        <v>1054</v>
      </c>
      <c r="E8" s="557">
        <v>0.53510436432637598</v>
      </c>
      <c r="F8" s="557">
        <v>4.0796963946869103E-2</v>
      </c>
    </row>
    <row r="9" spans="1:6" x14ac:dyDescent="0.25">
      <c r="A9" s="114" t="s">
        <v>31</v>
      </c>
      <c r="B9" s="244">
        <v>3060</v>
      </c>
      <c r="C9" s="244">
        <v>84</v>
      </c>
      <c r="D9" s="244">
        <v>10790</v>
      </c>
      <c r="E9" s="557">
        <v>0.28359592215013901</v>
      </c>
      <c r="F9" s="557">
        <v>7.7849860982391102E-3</v>
      </c>
    </row>
    <row r="10" spans="1:6" x14ac:dyDescent="0.25">
      <c r="A10" s="114" t="s">
        <v>46</v>
      </c>
      <c r="B10" s="244">
        <v>2309</v>
      </c>
      <c r="C10" s="244">
        <v>48</v>
      </c>
      <c r="D10" s="244">
        <v>1827</v>
      </c>
      <c r="E10" s="557">
        <v>1.26382047071702</v>
      </c>
      <c r="F10" s="557">
        <v>2.6272577996715899E-2</v>
      </c>
    </row>
    <row r="11" spans="1:6" x14ac:dyDescent="0.25">
      <c r="A11" s="114" t="s">
        <v>32</v>
      </c>
      <c r="B11" s="244">
        <v>1581</v>
      </c>
      <c r="C11" s="244">
        <v>106</v>
      </c>
      <c r="D11" s="244">
        <v>4149</v>
      </c>
      <c r="E11" s="557">
        <v>0.38105567606652202</v>
      </c>
      <c r="F11" s="557">
        <v>2.55483248975657E-2</v>
      </c>
    </row>
    <row r="12" spans="1:6" x14ac:dyDescent="0.25">
      <c r="A12" s="114" t="s">
        <v>33</v>
      </c>
      <c r="B12" s="244">
        <v>8315</v>
      </c>
      <c r="C12" s="244">
        <v>369</v>
      </c>
      <c r="D12" s="244">
        <v>9391</v>
      </c>
      <c r="E12" s="557">
        <v>0.88542221275689503</v>
      </c>
      <c r="F12" s="557">
        <v>3.9292940048983101E-2</v>
      </c>
    </row>
    <row r="13" spans="1:6" x14ac:dyDescent="0.25">
      <c r="A13" s="114" t="s">
        <v>34</v>
      </c>
      <c r="B13" s="244">
        <v>951</v>
      </c>
      <c r="C13" s="244">
        <v>32</v>
      </c>
      <c r="D13" s="244">
        <v>11865</v>
      </c>
      <c r="E13" s="557">
        <v>8.0151706700379299E-2</v>
      </c>
      <c r="F13" s="557">
        <v>2.69700800674252E-3</v>
      </c>
    </row>
    <row r="14" spans="1:6" x14ac:dyDescent="0.25">
      <c r="A14" s="114" t="s">
        <v>35</v>
      </c>
      <c r="B14" s="244" t="s">
        <v>423</v>
      </c>
      <c r="C14" s="244" t="s">
        <v>423</v>
      </c>
      <c r="D14" s="244">
        <v>2124</v>
      </c>
      <c r="E14" s="557" t="s">
        <v>423</v>
      </c>
      <c r="F14" s="557" t="s">
        <v>423</v>
      </c>
    </row>
    <row r="15" spans="1:6" x14ac:dyDescent="0.25">
      <c r="A15" s="114" t="s">
        <v>36</v>
      </c>
      <c r="B15" s="244">
        <v>669</v>
      </c>
      <c r="C15" s="244">
        <v>24</v>
      </c>
      <c r="D15" s="244">
        <v>4739</v>
      </c>
      <c r="E15" s="557">
        <v>0.141169023000633</v>
      </c>
      <c r="F15" s="557">
        <v>5.0643595695294401E-3</v>
      </c>
    </row>
    <row r="16" spans="1:6" x14ac:dyDescent="0.25">
      <c r="A16" s="114" t="s">
        <v>37</v>
      </c>
      <c r="B16" s="244">
        <v>1305</v>
      </c>
      <c r="C16" s="244">
        <v>67</v>
      </c>
      <c r="D16" s="244">
        <v>11381</v>
      </c>
      <c r="E16" s="557">
        <v>0.114664792197522</v>
      </c>
      <c r="F16" s="557">
        <v>5.88700465688428E-3</v>
      </c>
    </row>
    <row r="17" spans="1:6" x14ac:dyDescent="0.25">
      <c r="A17" s="114" t="s">
        <v>38</v>
      </c>
      <c r="B17" s="244">
        <v>2686</v>
      </c>
      <c r="C17" s="244">
        <v>25</v>
      </c>
      <c r="D17" s="244">
        <v>3359</v>
      </c>
      <c r="E17" s="557">
        <v>0.79964275081869596</v>
      </c>
      <c r="F17" s="557">
        <v>7.4426912771658202E-3</v>
      </c>
    </row>
    <row r="18" spans="1:6" x14ac:dyDescent="0.25">
      <c r="A18" s="114" t="s">
        <v>39</v>
      </c>
      <c r="B18" s="244">
        <v>151</v>
      </c>
      <c r="C18" s="244">
        <v>3</v>
      </c>
      <c r="D18" s="244">
        <v>819</v>
      </c>
      <c r="E18" s="557">
        <v>0.18437118437118399</v>
      </c>
      <c r="F18" s="557">
        <v>3.66300366300366E-3</v>
      </c>
    </row>
    <row r="19" spans="1:6" x14ac:dyDescent="0.25">
      <c r="A19" s="114" t="s">
        <v>40</v>
      </c>
      <c r="B19" s="244">
        <v>103</v>
      </c>
      <c r="C19" s="244">
        <v>0</v>
      </c>
      <c r="D19" s="244">
        <v>9151</v>
      </c>
      <c r="E19" s="557">
        <v>1.12556004808218E-2</v>
      </c>
      <c r="F19" s="557">
        <v>0</v>
      </c>
    </row>
    <row r="20" spans="1:6" x14ac:dyDescent="0.25">
      <c r="A20" s="114" t="s">
        <v>41</v>
      </c>
      <c r="B20" s="244" t="s">
        <v>423</v>
      </c>
      <c r="C20" s="244" t="s">
        <v>423</v>
      </c>
      <c r="D20" s="244">
        <v>8712</v>
      </c>
      <c r="E20" s="557" t="s">
        <v>423</v>
      </c>
      <c r="F20" s="557" t="s">
        <v>423</v>
      </c>
    </row>
    <row r="21" spans="1:6" x14ac:dyDescent="0.25">
      <c r="A21" s="114" t="s">
        <v>42</v>
      </c>
      <c r="B21" s="244">
        <v>468</v>
      </c>
      <c r="C21" s="244">
        <v>4</v>
      </c>
      <c r="D21" s="244">
        <v>1126</v>
      </c>
      <c r="E21" s="557">
        <v>0.41563055062166998</v>
      </c>
      <c r="F21" s="557">
        <v>3.5523978685612799E-3</v>
      </c>
    </row>
    <row r="22" spans="1:6" x14ac:dyDescent="0.25">
      <c r="A22" s="114" t="s">
        <v>43</v>
      </c>
      <c r="B22" s="244">
        <v>247</v>
      </c>
      <c r="C22" s="244">
        <v>5</v>
      </c>
      <c r="D22" s="244">
        <v>2148</v>
      </c>
      <c r="E22" s="557">
        <v>0.114990689013035</v>
      </c>
      <c r="F22" s="557">
        <v>2.3277467411545599E-3</v>
      </c>
    </row>
    <row r="23" spans="1:6" x14ac:dyDescent="0.25">
      <c r="A23" s="114" t="s">
        <v>44</v>
      </c>
      <c r="B23" s="244">
        <v>1914</v>
      </c>
      <c r="C23" s="244">
        <v>82</v>
      </c>
      <c r="D23" s="244">
        <v>6147</v>
      </c>
      <c r="E23" s="557">
        <v>0.31137140068326002</v>
      </c>
      <c r="F23" s="557">
        <v>1.33398405726371E-2</v>
      </c>
    </row>
    <row r="24" spans="1:6" ht="14.4" thickBot="1" x14ac:dyDescent="0.3">
      <c r="A24" s="114" t="s">
        <v>45</v>
      </c>
      <c r="B24" s="244">
        <v>63</v>
      </c>
      <c r="C24" s="244">
        <v>5</v>
      </c>
      <c r="D24" s="244">
        <v>3438</v>
      </c>
      <c r="E24" s="557">
        <v>1.8324607329842899E-2</v>
      </c>
      <c r="F24" s="557">
        <v>1.4543339150669E-3</v>
      </c>
    </row>
    <row r="25" spans="1:6" ht="15" thickTop="1" thickBot="1" x14ac:dyDescent="0.3">
      <c r="A25" s="285" t="s">
        <v>26</v>
      </c>
      <c r="B25" s="123">
        <v>35039</v>
      </c>
      <c r="C25" s="123">
        <v>1513</v>
      </c>
      <c r="D25" s="123">
        <v>123871</v>
      </c>
      <c r="E25" s="560">
        <v>0.28286685342008999</v>
      </c>
      <c r="F25" s="560">
        <v>1.22143197358542E-2</v>
      </c>
    </row>
    <row r="26" spans="1:6" ht="14.4" thickTop="1" x14ac:dyDescent="0.25"/>
    <row r="28" spans="1:6" x14ac:dyDescent="0.25">
      <c r="A28" t="s">
        <v>422</v>
      </c>
    </row>
    <row r="29" spans="1:6" ht="14.4" thickBot="1" x14ac:dyDescent="0.3"/>
    <row r="30" spans="1:6" ht="15" customHeight="1" thickTop="1" x14ac:dyDescent="0.25">
      <c r="A30" s="680" t="s">
        <v>27</v>
      </c>
      <c r="B30" s="680" t="s">
        <v>416</v>
      </c>
      <c r="C30" s="680" t="s">
        <v>417</v>
      </c>
      <c r="D30" s="680" t="s">
        <v>418</v>
      </c>
      <c r="E30" s="680" t="s">
        <v>419</v>
      </c>
      <c r="F30" s="680" t="s">
        <v>420</v>
      </c>
    </row>
    <row r="31" spans="1:6" ht="14.4" thickBot="1" x14ac:dyDescent="0.3">
      <c r="A31" s="681"/>
      <c r="B31" s="681"/>
      <c r="C31" s="681"/>
      <c r="D31" s="681"/>
      <c r="E31" s="681"/>
      <c r="F31" s="681"/>
    </row>
    <row r="32" spans="1:6" ht="15" thickTop="1" x14ac:dyDescent="0.3">
      <c r="A32" s="110" t="s">
        <v>28</v>
      </c>
      <c r="B32" s="244">
        <v>1692</v>
      </c>
      <c r="C32" s="217">
        <v>19</v>
      </c>
      <c r="D32" s="217">
        <v>11835</v>
      </c>
      <c r="E32" s="558">
        <v>0.14296577946768099</v>
      </c>
      <c r="F32" s="558">
        <v>1.6054076890578801E-3</v>
      </c>
    </row>
    <row r="33" spans="1:6" ht="14.4" x14ac:dyDescent="0.3">
      <c r="A33" s="114" t="s">
        <v>29</v>
      </c>
      <c r="B33" s="246">
        <v>1</v>
      </c>
      <c r="C33" s="246">
        <v>0</v>
      </c>
      <c r="D33" s="84">
        <v>284</v>
      </c>
      <c r="E33" s="561">
        <v>3.5211267605633799E-3</v>
      </c>
      <c r="F33" s="561">
        <v>0</v>
      </c>
    </row>
    <row r="34" spans="1:6" x14ac:dyDescent="0.25">
      <c r="A34" s="114" t="s">
        <v>30</v>
      </c>
      <c r="B34" s="244">
        <v>3832</v>
      </c>
      <c r="C34" s="244">
        <v>106</v>
      </c>
      <c r="D34" s="244">
        <v>18180</v>
      </c>
      <c r="E34" s="557">
        <v>0.21078107810781099</v>
      </c>
      <c r="F34" s="557">
        <v>5.8305830583058301E-3</v>
      </c>
    </row>
    <row r="35" spans="1:6" x14ac:dyDescent="0.25">
      <c r="A35" s="114" t="s">
        <v>143</v>
      </c>
      <c r="B35" s="246">
        <v>145</v>
      </c>
      <c r="C35" s="246">
        <v>2</v>
      </c>
      <c r="D35" s="244">
        <v>1352</v>
      </c>
      <c r="E35" s="246">
        <v>0.107248520710059</v>
      </c>
      <c r="F35" s="246">
        <v>1.4792899408283999E-3</v>
      </c>
    </row>
    <row r="36" spans="1:6" x14ac:dyDescent="0.25">
      <c r="A36" s="114" t="s">
        <v>144</v>
      </c>
      <c r="B36" s="246">
        <v>3</v>
      </c>
      <c r="C36" s="246">
        <v>3</v>
      </c>
      <c r="D36" s="244">
        <v>1054</v>
      </c>
      <c r="E36" s="557">
        <v>2.8462998102466801E-3</v>
      </c>
      <c r="F36" s="557">
        <v>2.8462998102466801E-3</v>
      </c>
    </row>
    <row r="37" spans="1:6" x14ac:dyDescent="0.25">
      <c r="A37" s="114" t="s">
        <v>31</v>
      </c>
      <c r="B37" s="244">
        <v>3695</v>
      </c>
      <c r="C37" s="244">
        <v>114</v>
      </c>
      <c r="D37" s="244">
        <v>10790</v>
      </c>
      <c r="E37" s="557">
        <v>0.34244670991658899</v>
      </c>
      <c r="F37" s="557">
        <v>1.05653382761817E-2</v>
      </c>
    </row>
    <row r="38" spans="1:6" x14ac:dyDescent="0.25">
      <c r="A38" s="114" t="s">
        <v>46</v>
      </c>
      <c r="B38" s="244">
        <v>1548</v>
      </c>
      <c r="C38" s="244">
        <v>21</v>
      </c>
      <c r="D38" s="244">
        <v>1827</v>
      </c>
      <c r="E38" s="557">
        <v>0.84729064039408897</v>
      </c>
      <c r="F38" s="557">
        <v>1.1494252873563199E-2</v>
      </c>
    </row>
    <row r="39" spans="1:6" x14ac:dyDescent="0.25">
      <c r="A39" s="114" t="s">
        <v>32</v>
      </c>
      <c r="B39" s="244">
        <v>1088</v>
      </c>
      <c r="C39" s="244">
        <v>19</v>
      </c>
      <c r="D39" s="244">
        <v>4149</v>
      </c>
      <c r="E39" s="557">
        <v>0.262231863099542</v>
      </c>
      <c r="F39" s="557">
        <v>4.5794167269221503E-3</v>
      </c>
    </row>
    <row r="40" spans="1:6" x14ac:dyDescent="0.25">
      <c r="A40" s="114" t="s">
        <v>33</v>
      </c>
      <c r="B40" s="244">
        <v>8790</v>
      </c>
      <c r="C40" s="244">
        <v>148</v>
      </c>
      <c r="D40" s="244">
        <v>9391</v>
      </c>
      <c r="E40" s="557">
        <v>0.93600255563837698</v>
      </c>
      <c r="F40" s="557">
        <v>1.5759769992546101E-2</v>
      </c>
    </row>
    <row r="41" spans="1:6" x14ac:dyDescent="0.25">
      <c r="A41" s="114" t="s">
        <v>34</v>
      </c>
      <c r="B41" s="244">
        <v>926</v>
      </c>
      <c r="C41" s="244">
        <v>24</v>
      </c>
      <c r="D41" s="244">
        <v>11865</v>
      </c>
      <c r="E41" s="557">
        <v>7.8044669195111702E-2</v>
      </c>
      <c r="F41" s="557">
        <v>2.0227560050568899E-3</v>
      </c>
    </row>
    <row r="42" spans="1:6" x14ac:dyDescent="0.25">
      <c r="A42" s="114" t="s">
        <v>35</v>
      </c>
      <c r="B42" s="244">
        <v>432</v>
      </c>
      <c r="C42" s="244">
        <v>4</v>
      </c>
      <c r="D42" s="244">
        <v>2124</v>
      </c>
      <c r="E42" s="557">
        <v>0.20338983050847501</v>
      </c>
      <c r="F42" s="557">
        <v>1.88323917137476E-3</v>
      </c>
    </row>
    <row r="43" spans="1:6" x14ac:dyDescent="0.25">
      <c r="A43" s="114" t="s">
        <v>36</v>
      </c>
      <c r="B43" s="244" t="s">
        <v>423</v>
      </c>
      <c r="C43" s="245" t="s">
        <v>423</v>
      </c>
      <c r="D43" s="244">
        <v>4739</v>
      </c>
      <c r="E43" s="557" t="s">
        <v>423</v>
      </c>
      <c r="F43" s="557" t="s">
        <v>423</v>
      </c>
    </row>
    <row r="44" spans="1:6" x14ac:dyDescent="0.25">
      <c r="A44" s="114" t="s">
        <v>37</v>
      </c>
      <c r="B44" s="244">
        <v>1351</v>
      </c>
      <c r="C44" s="244">
        <v>30</v>
      </c>
      <c r="D44" s="244">
        <v>11381</v>
      </c>
      <c r="E44" s="557">
        <v>0.118706616290308</v>
      </c>
      <c r="F44" s="557">
        <v>2.6359722344257998E-3</v>
      </c>
    </row>
    <row r="45" spans="1:6" x14ac:dyDescent="0.25">
      <c r="A45" s="114" t="s">
        <v>38</v>
      </c>
      <c r="B45" s="244">
        <v>810</v>
      </c>
      <c r="C45" s="244">
        <v>5</v>
      </c>
      <c r="D45" s="244">
        <v>3359</v>
      </c>
      <c r="E45" s="557">
        <v>0.24114319738017301</v>
      </c>
      <c r="F45" s="557">
        <v>1.4885382554331601E-3</v>
      </c>
    </row>
    <row r="46" spans="1:6" x14ac:dyDescent="0.25">
      <c r="A46" s="114" t="s">
        <v>39</v>
      </c>
      <c r="B46" s="244">
        <v>31</v>
      </c>
      <c r="C46" s="245">
        <v>2</v>
      </c>
      <c r="D46" s="244">
        <v>819</v>
      </c>
      <c r="E46" s="557">
        <v>3.7851037851037897E-2</v>
      </c>
      <c r="F46" s="557">
        <v>2.4420024420024398E-3</v>
      </c>
    </row>
    <row r="47" spans="1:6" x14ac:dyDescent="0.25">
      <c r="A47" s="114" t="s">
        <v>40</v>
      </c>
      <c r="B47" s="244">
        <v>141</v>
      </c>
      <c r="C47" s="244">
        <v>0</v>
      </c>
      <c r="D47" s="244">
        <v>9151</v>
      </c>
      <c r="E47" s="557">
        <v>1.5408152114523E-2</v>
      </c>
      <c r="F47" s="557">
        <v>0</v>
      </c>
    </row>
    <row r="48" spans="1:6" x14ac:dyDescent="0.25">
      <c r="A48" s="114" t="s">
        <v>41</v>
      </c>
      <c r="B48" s="244">
        <v>819</v>
      </c>
      <c r="C48" s="244">
        <v>14</v>
      </c>
      <c r="D48" s="244">
        <v>8712</v>
      </c>
      <c r="E48" s="557">
        <v>9.4008264462809896E-2</v>
      </c>
      <c r="F48" s="557">
        <v>1.6069788797061499E-3</v>
      </c>
    </row>
    <row r="49" spans="1:6" x14ac:dyDescent="0.25">
      <c r="A49" s="114" t="s">
        <v>42</v>
      </c>
      <c r="B49" s="244">
        <v>399</v>
      </c>
      <c r="C49" s="244">
        <v>5</v>
      </c>
      <c r="D49" s="244">
        <v>1126</v>
      </c>
      <c r="E49" s="557">
        <v>0.35435168738898798</v>
      </c>
      <c r="F49" s="557">
        <v>4.4404973357016E-3</v>
      </c>
    </row>
    <row r="50" spans="1:6" x14ac:dyDescent="0.25">
      <c r="A50" s="114" t="s">
        <v>43</v>
      </c>
      <c r="B50" s="244">
        <v>27</v>
      </c>
      <c r="C50" s="245">
        <v>2</v>
      </c>
      <c r="D50" s="244">
        <v>2148</v>
      </c>
      <c r="E50" s="557">
        <v>1.2569832402234599E-2</v>
      </c>
      <c r="F50" s="557">
        <v>9.3109869646182495E-4</v>
      </c>
    </row>
    <row r="51" spans="1:6" x14ac:dyDescent="0.25">
      <c r="A51" s="114" t="s">
        <v>44</v>
      </c>
      <c r="B51" s="246">
        <v>1301</v>
      </c>
      <c r="C51" s="246">
        <v>54</v>
      </c>
      <c r="D51" s="244">
        <v>6147</v>
      </c>
      <c r="E51" s="557">
        <v>0.21164795835366801</v>
      </c>
      <c r="F51" s="557">
        <v>8.7847730600292794E-3</v>
      </c>
    </row>
    <row r="52" spans="1:6" ht="14.4" thickBot="1" x14ac:dyDescent="0.3">
      <c r="A52" s="114" t="s">
        <v>45</v>
      </c>
      <c r="B52" s="246" t="s">
        <v>423</v>
      </c>
      <c r="C52" s="246" t="s">
        <v>423</v>
      </c>
      <c r="D52" s="244">
        <v>3438</v>
      </c>
      <c r="E52" s="557" t="s">
        <v>423</v>
      </c>
      <c r="F52" s="557" t="s">
        <v>423</v>
      </c>
    </row>
    <row r="53" spans="1:6" ht="15" thickTop="1" thickBot="1" x14ac:dyDescent="0.3">
      <c r="A53" s="285" t="s">
        <v>26</v>
      </c>
      <c r="B53" s="123">
        <v>27031</v>
      </c>
      <c r="C53" s="123">
        <v>572</v>
      </c>
      <c r="D53" s="123">
        <v>123871</v>
      </c>
      <c r="E53" s="560">
        <v>0.21821895358881399</v>
      </c>
      <c r="F53" s="560">
        <v>4.6177071308054303E-3</v>
      </c>
    </row>
    <row r="54" spans="1:6" ht="14.4" thickTop="1" x14ac:dyDescent="0.25"/>
    <row r="56" spans="1:6" x14ac:dyDescent="0.25">
      <c r="A56" t="s">
        <v>424</v>
      </c>
    </row>
    <row r="57" spans="1:6" ht="14.4" thickBot="1" x14ac:dyDescent="0.3"/>
    <row r="58" spans="1:6" ht="15" customHeight="1" thickTop="1" x14ac:dyDescent="0.25">
      <c r="A58" s="680" t="s">
        <v>27</v>
      </c>
      <c r="B58" s="680" t="s">
        <v>416</v>
      </c>
      <c r="C58" s="680" t="s">
        <v>417</v>
      </c>
      <c r="D58" s="680" t="s">
        <v>418</v>
      </c>
      <c r="E58" s="680" t="s">
        <v>419</v>
      </c>
      <c r="F58" s="680" t="s">
        <v>420</v>
      </c>
    </row>
    <row r="59" spans="1:6" ht="14.4" thickBot="1" x14ac:dyDescent="0.3">
      <c r="A59" s="681"/>
      <c r="B59" s="681"/>
      <c r="C59" s="681"/>
      <c r="D59" s="681"/>
      <c r="E59" s="681"/>
      <c r="F59" s="681"/>
    </row>
    <row r="60" spans="1:6" ht="15" thickTop="1" x14ac:dyDescent="0.3">
      <c r="A60" s="110" t="s">
        <v>28</v>
      </c>
      <c r="B60" s="244">
        <v>1406</v>
      </c>
      <c r="C60" s="217">
        <v>403</v>
      </c>
      <c r="D60" s="217">
        <v>11835</v>
      </c>
      <c r="E60" s="558">
        <v>0.11880016899028301</v>
      </c>
      <c r="F60" s="558">
        <v>3.4051542036332899E-2</v>
      </c>
    </row>
    <row r="61" spans="1:6" ht="14.4" x14ac:dyDescent="0.3">
      <c r="A61" s="114" t="s">
        <v>29</v>
      </c>
      <c r="B61" s="246">
        <v>50</v>
      </c>
      <c r="C61" s="246">
        <v>23</v>
      </c>
      <c r="D61" s="84">
        <v>284</v>
      </c>
      <c r="E61" s="561">
        <v>0.176056338028169</v>
      </c>
      <c r="F61" s="561">
        <v>8.0985915492957805E-2</v>
      </c>
    </row>
    <row r="62" spans="1:6" x14ac:dyDescent="0.25">
      <c r="A62" s="114" t="s">
        <v>30</v>
      </c>
      <c r="B62" s="244">
        <v>3040</v>
      </c>
      <c r="C62" s="244">
        <v>1207</v>
      </c>
      <c r="D62" s="244">
        <v>18180</v>
      </c>
      <c r="E62" s="557">
        <v>0.167216721672167</v>
      </c>
      <c r="F62" s="557">
        <v>6.6391639163916397E-2</v>
      </c>
    </row>
    <row r="63" spans="1:6" x14ac:dyDescent="0.25">
      <c r="A63" s="114" t="s">
        <v>143</v>
      </c>
      <c r="B63" s="246">
        <v>131</v>
      </c>
      <c r="C63" s="246">
        <v>44</v>
      </c>
      <c r="D63" s="244">
        <v>1352</v>
      </c>
      <c r="E63" s="557"/>
      <c r="F63" s="557"/>
    </row>
    <row r="64" spans="1:6" x14ac:dyDescent="0.25">
      <c r="A64" s="114" t="s">
        <v>144</v>
      </c>
      <c r="B64" s="246">
        <v>601</v>
      </c>
      <c r="C64" s="246">
        <v>365</v>
      </c>
      <c r="D64" s="244">
        <v>1054</v>
      </c>
      <c r="E64" s="557">
        <v>0.57020872865275096</v>
      </c>
      <c r="F64" s="557">
        <v>0.346299810246679</v>
      </c>
    </row>
    <row r="65" spans="1:6" x14ac:dyDescent="0.25">
      <c r="A65" s="114" t="s">
        <v>31</v>
      </c>
      <c r="B65" s="244">
        <v>3253</v>
      </c>
      <c r="C65" s="244">
        <v>1221</v>
      </c>
      <c r="D65" s="244">
        <v>10790</v>
      </c>
      <c r="E65" s="557">
        <v>0.30148285449490297</v>
      </c>
      <c r="F65" s="557">
        <v>0.113160333642261</v>
      </c>
    </row>
    <row r="66" spans="1:6" x14ac:dyDescent="0.25">
      <c r="A66" s="114" t="s">
        <v>46</v>
      </c>
      <c r="B66" s="244">
        <v>1399</v>
      </c>
      <c r="C66" s="244">
        <v>668</v>
      </c>
      <c r="D66" s="244">
        <v>1827</v>
      </c>
      <c r="E66" s="557">
        <v>0.76573617952928297</v>
      </c>
      <c r="F66" s="557">
        <v>0.36562671045429701</v>
      </c>
    </row>
    <row r="67" spans="1:6" x14ac:dyDescent="0.25">
      <c r="A67" s="114" t="s">
        <v>32</v>
      </c>
      <c r="B67" s="244">
        <v>905</v>
      </c>
      <c r="C67" s="244">
        <v>394</v>
      </c>
      <c r="D67" s="244">
        <v>4149</v>
      </c>
      <c r="E67" s="557">
        <v>0.21812484936129201</v>
      </c>
      <c r="F67" s="557">
        <v>9.4962641600385603E-2</v>
      </c>
    </row>
    <row r="68" spans="1:6" x14ac:dyDescent="0.25">
      <c r="A68" s="114" t="s">
        <v>33</v>
      </c>
      <c r="B68" s="244">
        <v>8775</v>
      </c>
      <c r="C68" s="244">
        <v>3460</v>
      </c>
      <c r="D68" s="244">
        <v>9391</v>
      </c>
      <c r="E68" s="557">
        <v>0.93440528165264602</v>
      </c>
      <c r="F68" s="557">
        <v>0.368437866041955</v>
      </c>
    </row>
    <row r="69" spans="1:6" x14ac:dyDescent="0.25">
      <c r="A69" s="114" t="s">
        <v>34</v>
      </c>
      <c r="B69" s="244">
        <v>941</v>
      </c>
      <c r="C69" s="244">
        <v>309</v>
      </c>
      <c r="D69" s="244">
        <v>11865</v>
      </c>
      <c r="E69" s="557">
        <v>7.9308891698272196E-2</v>
      </c>
      <c r="F69" s="557">
        <v>2.6042983565107501E-2</v>
      </c>
    </row>
    <row r="70" spans="1:6" x14ac:dyDescent="0.25">
      <c r="A70" s="114" t="s">
        <v>35</v>
      </c>
      <c r="B70" s="244">
        <v>427</v>
      </c>
      <c r="C70" s="244">
        <v>172</v>
      </c>
      <c r="D70" s="244">
        <v>2124</v>
      </c>
      <c r="E70" s="557">
        <v>0.201035781544256</v>
      </c>
      <c r="F70" s="557">
        <v>8.0979284369114904E-2</v>
      </c>
    </row>
    <row r="71" spans="1:6" x14ac:dyDescent="0.25">
      <c r="A71" s="114" t="s">
        <v>36</v>
      </c>
      <c r="B71" s="244" t="s">
        <v>423</v>
      </c>
      <c r="C71" s="244" t="s">
        <v>423</v>
      </c>
      <c r="D71" s="244">
        <v>4739</v>
      </c>
      <c r="E71" s="557" t="s">
        <v>423</v>
      </c>
      <c r="F71" s="557" t="s">
        <v>423</v>
      </c>
    </row>
    <row r="72" spans="1:6" x14ac:dyDescent="0.25">
      <c r="A72" s="114" t="s">
        <v>37</v>
      </c>
      <c r="B72" s="244">
        <v>2047</v>
      </c>
      <c r="C72" s="244">
        <v>887</v>
      </c>
      <c r="D72" s="244">
        <v>11381</v>
      </c>
      <c r="E72" s="557">
        <v>0.179861172128987</v>
      </c>
      <c r="F72" s="557">
        <v>7.7936912397856106E-2</v>
      </c>
    </row>
    <row r="73" spans="1:6" x14ac:dyDescent="0.25">
      <c r="A73" s="114" t="s">
        <v>38</v>
      </c>
      <c r="B73" s="244">
        <v>754</v>
      </c>
      <c r="C73" s="244">
        <v>260</v>
      </c>
      <c r="D73" s="244">
        <v>3359</v>
      </c>
      <c r="E73" s="557">
        <v>0.22447156891932099</v>
      </c>
      <c r="F73" s="557">
        <v>7.7403989282524593E-2</v>
      </c>
    </row>
    <row r="74" spans="1:6" x14ac:dyDescent="0.25">
      <c r="A74" s="114" t="s">
        <v>39</v>
      </c>
      <c r="B74" s="244">
        <v>33</v>
      </c>
      <c r="C74" s="245">
        <v>13</v>
      </c>
      <c r="D74" s="244">
        <v>819</v>
      </c>
      <c r="E74" s="557">
        <v>4.0293040293040303E-2</v>
      </c>
      <c r="F74" s="557">
        <v>1.58730158730159E-2</v>
      </c>
    </row>
    <row r="75" spans="1:6" x14ac:dyDescent="0.25">
      <c r="A75" s="114" t="s">
        <v>40</v>
      </c>
      <c r="B75" s="244">
        <v>263</v>
      </c>
      <c r="C75" s="244">
        <v>107</v>
      </c>
      <c r="D75" s="244">
        <v>9151</v>
      </c>
      <c r="E75" s="557">
        <v>2.87400284121954E-2</v>
      </c>
      <c r="F75" s="557">
        <v>1.1692711179106099E-2</v>
      </c>
    </row>
    <row r="76" spans="1:6" x14ac:dyDescent="0.25">
      <c r="A76" s="114" t="s">
        <v>41</v>
      </c>
      <c r="B76" s="244">
        <v>1076</v>
      </c>
      <c r="C76" s="244">
        <v>367</v>
      </c>
      <c r="D76" s="244">
        <v>8712</v>
      </c>
      <c r="E76" s="557">
        <v>0.123507805325987</v>
      </c>
      <c r="F76" s="557">
        <v>4.2125803489439902E-2</v>
      </c>
    </row>
    <row r="77" spans="1:6" x14ac:dyDescent="0.25">
      <c r="A77" s="114" t="s">
        <v>42</v>
      </c>
      <c r="B77" s="244">
        <v>394</v>
      </c>
      <c r="C77" s="244">
        <v>111</v>
      </c>
      <c r="D77" s="244">
        <v>1126</v>
      </c>
      <c r="E77" s="557">
        <v>0.34991119005328603</v>
      </c>
      <c r="F77" s="557">
        <v>9.8579040852575503E-2</v>
      </c>
    </row>
    <row r="78" spans="1:6" x14ac:dyDescent="0.25">
      <c r="A78" s="114" t="s">
        <v>43</v>
      </c>
      <c r="B78" s="244">
        <v>27</v>
      </c>
      <c r="C78" s="244">
        <v>4</v>
      </c>
      <c r="D78" s="244">
        <v>2148</v>
      </c>
      <c r="E78" s="557">
        <v>1.2569832402234599E-2</v>
      </c>
      <c r="F78" s="557">
        <v>1.8621973929236499E-3</v>
      </c>
    </row>
    <row r="79" spans="1:6" x14ac:dyDescent="0.25">
      <c r="A79" s="114" t="s">
        <v>44</v>
      </c>
      <c r="B79" s="246">
        <v>1154</v>
      </c>
      <c r="C79" s="246">
        <v>489</v>
      </c>
      <c r="D79" s="244">
        <v>6147</v>
      </c>
      <c r="E79" s="557">
        <v>0.18773385391247799</v>
      </c>
      <c r="F79" s="557">
        <v>7.9551000488043005E-2</v>
      </c>
    </row>
    <row r="80" spans="1:6" ht="14.4" thickBot="1" x14ac:dyDescent="0.3">
      <c r="A80" s="114" t="s">
        <v>45</v>
      </c>
      <c r="B80" s="246">
        <v>3</v>
      </c>
      <c r="C80" s="246">
        <v>1</v>
      </c>
      <c r="D80" s="244">
        <v>3438</v>
      </c>
      <c r="E80" s="557">
        <v>8.7260034904013996E-4</v>
      </c>
      <c r="F80" s="557">
        <v>2.9086678301338002E-4</v>
      </c>
    </row>
    <row r="81" spans="1:6" ht="15" thickTop="1" thickBot="1" x14ac:dyDescent="0.3">
      <c r="A81" s="285" t="s">
        <v>26</v>
      </c>
      <c r="B81" s="123">
        <v>26679</v>
      </c>
      <c r="C81" s="123">
        <v>10505</v>
      </c>
      <c r="D81" s="123">
        <v>123871</v>
      </c>
      <c r="E81" s="560">
        <v>0.21537728766216499</v>
      </c>
      <c r="F81" s="560">
        <v>8.4805967498446003E-2</v>
      </c>
    </row>
    <row r="82" spans="1:6" ht="14.4" thickTop="1" x14ac:dyDescent="0.25"/>
    <row r="83" spans="1:6" x14ac:dyDescent="0.25">
      <c r="A83" s="157" t="s">
        <v>428</v>
      </c>
    </row>
    <row r="84" spans="1:6" ht="14.4" thickBot="1" x14ac:dyDescent="0.3"/>
    <row r="85" spans="1:6" ht="15" customHeight="1" thickTop="1" x14ac:dyDescent="0.25">
      <c r="A85" s="787" t="s">
        <v>27</v>
      </c>
      <c r="B85" s="789" t="s">
        <v>425</v>
      </c>
      <c r="C85" s="789" t="s">
        <v>426</v>
      </c>
      <c r="D85" s="790" t="s">
        <v>427</v>
      </c>
    </row>
    <row r="86" spans="1:6" ht="14.4" thickBot="1" x14ac:dyDescent="0.3">
      <c r="A86" s="788"/>
      <c r="B86" s="681"/>
      <c r="C86" s="681"/>
      <c r="D86" s="791"/>
    </row>
    <row r="87" spans="1:6" ht="15" thickTop="1" x14ac:dyDescent="0.3">
      <c r="A87" s="479" t="s">
        <v>28</v>
      </c>
      <c r="B87" s="437">
        <v>1.0808270676691729</v>
      </c>
      <c r="C87" s="438">
        <v>1.1229314420803782</v>
      </c>
      <c r="D87" s="439">
        <v>28.662873399715505</v>
      </c>
    </row>
    <row r="88" spans="1:6" ht="14.4" x14ac:dyDescent="0.3">
      <c r="A88" s="480" t="s">
        <v>29</v>
      </c>
      <c r="B88" s="437"/>
      <c r="C88" s="436">
        <v>0</v>
      </c>
      <c r="D88" s="440">
        <v>46</v>
      </c>
    </row>
    <row r="89" spans="1:6" x14ac:dyDescent="0.25">
      <c r="A89" s="480" t="s">
        <v>30</v>
      </c>
      <c r="B89" s="437">
        <v>8.5189059931250934</v>
      </c>
      <c r="C89" s="437">
        <v>2.7661795407098122</v>
      </c>
      <c r="D89" s="441">
        <v>39.703947368421055</v>
      </c>
    </row>
    <row r="90" spans="1:6" ht="14.4" x14ac:dyDescent="0.3">
      <c r="A90" s="480" t="s">
        <v>143</v>
      </c>
      <c r="B90" s="436">
        <v>1.2540894220283534</v>
      </c>
      <c r="C90" s="436">
        <v>1.3793103448275863</v>
      </c>
      <c r="D90" s="440">
        <v>33.587786259541986</v>
      </c>
    </row>
    <row r="91" spans="1:6" ht="14.4" x14ac:dyDescent="0.3">
      <c r="A91" s="480" t="s">
        <v>144</v>
      </c>
      <c r="B91" s="437">
        <v>7.624113475177305</v>
      </c>
      <c r="C91" s="436">
        <v>100</v>
      </c>
      <c r="D91" s="440">
        <v>60.732113144758735</v>
      </c>
    </row>
    <row r="92" spans="1:6" x14ac:dyDescent="0.25">
      <c r="A92" s="480" t="s">
        <v>31</v>
      </c>
      <c r="B92" s="437">
        <v>2.7450980392156863</v>
      </c>
      <c r="C92" s="437">
        <v>3.0852503382949932</v>
      </c>
      <c r="D92" s="441">
        <v>37.534583461420226</v>
      </c>
    </row>
    <row r="93" spans="1:6" x14ac:dyDescent="0.25">
      <c r="A93" s="480" t="s">
        <v>46</v>
      </c>
      <c r="B93" s="437">
        <v>2.0788220008661757</v>
      </c>
      <c r="C93" s="437">
        <v>1.3565891472868217</v>
      </c>
      <c r="D93" s="441">
        <v>47.748391708363116</v>
      </c>
    </row>
    <row r="94" spans="1:6" x14ac:dyDescent="0.25">
      <c r="A94" s="480" t="s">
        <v>32</v>
      </c>
      <c r="B94" s="437">
        <v>6.7046173308032895</v>
      </c>
      <c r="C94" s="437">
        <v>1.7463235294117647</v>
      </c>
      <c r="D94" s="441">
        <v>43.535911602209943</v>
      </c>
    </row>
    <row r="95" spans="1:6" x14ac:dyDescent="0.25">
      <c r="A95" s="480" t="s">
        <v>33</v>
      </c>
      <c r="B95" s="437">
        <v>4.4377630787733011</v>
      </c>
      <c r="C95" s="437">
        <v>1.683731513083049</v>
      </c>
      <c r="D95" s="441">
        <v>39.43019943019943</v>
      </c>
    </row>
    <row r="96" spans="1:6" x14ac:dyDescent="0.25">
      <c r="A96" s="480" t="s">
        <v>34</v>
      </c>
      <c r="B96" s="437">
        <v>3.3648790746582544</v>
      </c>
      <c r="C96" s="437">
        <v>2.5917926565874732</v>
      </c>
      <c r="D96" s="441">
        <v>32.837407013815088</v>
      </c>
    </row>
    <row r="97" spans="1:4" x14ac:dyDescent="0.25">
      <c r="A97" s="480" t="s">
        <v>35</v>
      </c>
      <c r="B97" s="437"/>
      <c r="C97" s="437">
        <v>0.92592592592592582</v>
      </c>
      <c r="D97" s="441">
        <v>40.28103044496487</v>
      </c>
    </row>
    <row r="98" spans="1:4" x14ac:dyDescent="0.25">
      <c r="A98" s="480" t="s">
        <v>36</v>
      </c>
      <c r="B98" s="437">
        <v>3.5874439461883409</v>
      </c>
      <c r="C98" s="437"/>
      <c r="D98" s="441"/>
    </row>
    <row r="99" spans="1:4" x14ac:dyDescent="0.25">
      <c r="A99" s="480" t="s">
        <v>37</v>
      </c>
      <c r="B99" s="437">
        <v>5.1340996168582373</v>
      </c>
      <c r="C99" s="437">
        <v>2.2205773501110291</v>
      </c>
      <c r="D99" s="441">
        <v>43.331704934049831</v>
      </c>
    </row>
    <row r="100" spans="1:4" x14ac:dyDescent="0.25">
      <c r="A100" s="480" t="s">
        <v>38</v>
      </c>
      <c r="B100" s="437">
        <v>0.93075204765450481</v>
      </c>
      <c r="C100" s="437">
        <v>0.61728395061728392</v>
      </c>
      <c r="D100" s="441">
        <v>34.482758620689658</v>
      </c>
    </row>
    <row r="101" spans="1:4" x14ac:dyDescent="0.25">
      <c r="A101" s="480" t="s">
        <v>39</v>
      </c>
      <c r="B101" s="437">
        <v>1.9867549668874174</v>
      </c>
      <c r="C101" s="437">
        <v>6.4516129032258061</v>
      </c>
      <c r="D101" s="441">
        <v>39.393939393939391</v>
      </c>
    </row>
    <row r="102" spans="1:4" x14ac:dyDescent="0.25">
      <c r="A102" s="480" t="s">
        <v>40</v>
      </c>
      <c r="B102" s="437">
        <v>0</v>
      </c>
      <c r="C102" s="437">
        <v>0</v>
      </c>
      <c r="D102" s="441">
        <v>40.684410646387832</v>
      </c>
    </row>
    <row r="103" spans="1:4" x14ac:dyDescent="0.25">
      <c r="A103" s="480" t="s">
        <v>41</v>
      </c>
      <c r="B103" s="436"/>
      <c r="C103" s="437">
        <v>1.7094017094017095</v>
      </c>
      <c r="D103" s="441">
        <v>34.107806691449817</v>
      </c>
    </row>
    <row r="104" spans="1:4" x14ac:dyDescent="0.25">
      <c r="A104" s="480" t="s">
        <v>42</v>
      </c>
      <c r="B104" s="437">
        <v>0.85470085470085477</v>
      </c>
      <c r="C104" s="437">
        <v>1.2531328320802004</v>
      </c>
      <c r="D104" s="441">
        <v>28.17258883248731</v>
      </c>
    </row>
    <row r="105" spans="1:4" x14ac:dyDescent="0.25">
      <c r="A105" s="480" t="s">
        <v>43</v>
      </c>
      <c r="B105" s="437">
        <v>2.0242914979757085</v>
      </c>
      <c r="C105" s="437">
        <v>7.4074074074074066</v>
      </c>
      <c r="D105" s="441">
        <v>14.814814814814813</v>
      </c>
    </row>
    <row r="106" spans="1:4" x14ac:dyDescent="0.25">
      <c r="A106" s="480" t="s">
        <v>44</v>
      </c>
      <c r="B106" s="436">
        <v>4.2842215256008354</v>
      </c>
      <c r="C106" s="437">
        <v>4.15065334358186</v>
      </c>
      <c r="D106" s="441">
        <v>42.374350086655113</v>
      </c>
    </row>
    <row r="107" spans="1:4" ht="15" thickBot="1" x14ac:dyDescent="0.35">
      <c r="A107" s="480" t="s">
        <v>45</v>
      </c>
      <c r="B107" s="437">
        <v>7.9365079365079358</v>
      </c>
      <c r="C107" s="436"/>
      <c r="D107" s="440">
        <v>33.333333333333329</v>
      </c>
    </row>
    <row r="108" spans="1:4" ht="15" thickTop="1" thickBot="1" x14ac:dyDescent="0.3">
      <c r="A108" s="285" t="s">
        <v>26</v>
      </c>
      <c r="B108" s="442">
        <v>4.3180456063243815</v>
      </c>
      <c r="C108" s="442">
        <v>2.1160889349265655</v>
      </c>
      <c r="D108" s="443">
        <v>39.375538813298846</v>
      </c>
    </row>
    <row r="109" spans="1:4" ht="14.4" thickTop="1" x14ac:dyDescent="0.25"/>
  </sheetData>
  <mergeCells count="22">
    <mergeCell ref="A85:A86"/>
    <mergeCell ref="B85:B86"/>
    <mergeCell ref="C85:C86"/>
    <mergeCell ref="D85:D86"/>
    <mergeCell ref="A58:A59"/>
    <mergeCell ref="B58:B59"/>
    <mergeCell ref="C58:C59"/>
    <mergeCell ref="D58:D59"/>
    <mergeCell ref="E58:E59"/>
    <mergeCell ref="F58:F59"/>
    <mergeCell ref="A30:A31"/>
    <mergeCell ref="B30:B31"/>
    <mergeCell ref="C30:C31"/>
    <mergeCell ref="D30:D31"/>
    <mergeCell ref="E30:E31"/>
    <mergeCell ref="F30:F3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7"/>
  <sheetViews>
    <sheetView topLeftCell="A150" workbookViewId="0">
      <selection activeCell="K161" sqref="K161"/>
    </sheetView>
  </sheetViews>
  <sheetFormatPr defaultColWidth="8.69921875" defaultRowHeight="13.8" x14ac:dyDescent="0.25"/>
  <cols>
    <col min="1" max="1" width="17.796875" customWidth="1"/>
  </cols>
  <sheetData>
    <row r="1" spans="1:9" x14ac:dyDescent="0.25">
      <c r="A1" s="234"/>
    </row>
    <row r="2" spans="1:9" ht="16.2" thickBot="1" x14ac:dyDescent="0.35">
      <c r="A2" s="157" t="s">
        <v>435</v>
      </c>
    </row>
    <row r="3" spans="1:9" ht="15.75" customHeight="1" thickTop="1" thickBot="1" x14ac:dyDescent="0.35">
      <c r="A3" s="247"/>
      <c r="B3" s="680" t="s">
        <v>384</v>
      </c>
      <c r="C3" s="728" t="s">
        <v>385</v>
      </c>
      <c r="D3" s="729"/>
      <c r="E3" s="729"/>
      <c r="F3" s="730"/>
      <c r="G3" s="680" t="s">
        <v>387</v>
      </c>
      <c r="H3" s="680" t="s">
        <v>388</v>
      </c>
      <c r="I3" s="239" t="s">
        <v>103</v>
      </c>
    </row>
    <row r="4" spans="1:9" ht="111.6" thickTop="1" thickBot="1" x14ac:dyDescent="0.3">
      <c r="A4" s="233"/>
      <c r="B4" s="681"/>
      <c r="C4" s="242" t="s">
        <v>429</v>
      </c>
      <c r="D4" s="242" t="s">
        <v>430</v>
      </c>
      <c r="E4" s="242" t="s">
        <v>386</v>
      </c>
      <c r="F4" s="242" t="s">
        <v>431</v>
      </c>
      <c r="G4" s="681"/>
      <c r="H4" s="681"/>
      <c r="I4" s="240" t="s">
        <v>103</v>
      </c>
    </row>
    <row r="5" spans="1:9" ht="15" thickTop="1" thickBot="1" x14ac:dyDescent="0.3">
      <c r="A5" s="241" t="s">
        <v>432</v>
      </c>
      <c r="B5" s="444">
        <v>35006.694957306987</v>
      </c>
      <c r="C5" s="444">
        <v>8362.2168853152762</v>
      </c>
      <c r="D5" s="444">
        <v>2216.7339277334586</v>
      </c>
      <c r="E5" s="444">
        <v>12519.944444444443</v>
      </c>
      <c r="F5" s="444">
        <v>23241.320533300564</v>
      </c>
      <c r="G5" s="444">
        <v>3848.357797210077</v>
      </c>
      <c r="H5" s="444">
        <v>16564.701395101431</v>
      </c>
      <c r="I5" s="445">
        <v>78661.074682919061</v>
      </c>
    </row>
    <row r="6" spans="1:9" ht="28.8" thickTop="1" thickBot="1" x14ac:dyDescent="0.3">
      <c r="A6" s="241" t="s">
        <v>433</v>
      </c>
      <c r="B6" s="446">
        <v>8361.9604586704827</v>
      </c>
      <c r="C6" s="446">
        <v>7733.0715192551834</v>
      </c>
      <c r="D6" s="446">
        <v>1007.6832473017363</v>
      </c>
      <c r="E6" s="446">
        <v>4398.1701388888887</v>
      </c>
      <c r="F6" s="446">
        <v>13121.753747849594</v>
      </c>
      <c r="G6" s="446">
        <v>1414.5933791380387</v>
      </c>
      <c r="H6" s="446">
        <v>5085.6390386614767</v>
      </c>
      <c r="I6" s="447">
        <v>27983.946624319593</v>
      </c>
    </row>
    <row r="7" spans="1:9" ht="28.8" thickTop="1" thickBot="1" x14ac:dyDescent="0.3">
      <c r="A7" s="241" t="s">
        <v>434</v>
      </c>
      <c r="B7" s="448">
        <v>8252.3445840225322</v>
      </c>
      <c r="C7" s="448">
        <v>3595.7115954295386</v>
      </c>
      <c r="D7" s="448">
        <v>381.58282496480524</v>
      </c>
      <c r="E7" s="448">
        <v>3122.8854166666665</v>
      </c>
      <c r="F7" s="448">
        <v>6974.9257188498405</v>
      </c>
      <c r="G7" s="448">
        <v>234.04882365188425</v>
      </c>
      <c r="H7" s="448">
        <v>1764.6595662370946</v>
      </c>
      <c r="I7" s="449">
        <v>17225.978692761353</v>
      </c>
    </row>
    <row r="8" spans="1:9" ht="15" thickTop="1" thickBot="1" x14ac:dyDescent="0.3">
      <c r="A8" s="241" t="s">
        <v>103</v>
      </c>
      <c r="B8" s="450">
        <v>51621</v>
      </c>
      <c r="C8" s="450">
        <v>19691</v>
      </c>
      <c r="D8" s="450">
        <v>3606</v>
      </c>
      <c r="E8" s="450">
        <v>20041</v>
      </c>
      <c r="F8" s="450">
        <v>43338</v>
      </c>
      <c r="G8" s="450">
        <v>5497</v>
      </c>
      <c r="H8" s="450">
        <v>23415</v>
      </c>
      <c r="I8" s="451">
        <v>123871</v>
      </c>
    </row>
    <row r="9" spans="1:9" ht="14.4" thickTop="1" x14ac:dyDescent="0.25"/>
    <row r="10" spans="1:9" ht="15.6" x14ac:dyDescent="0.3">
      <c r="A10" s="157" t="s">
        <v>436</v>
      </c>
    </row>
    <row r="11" spans="1:9" ht="14.4" thickBot="1" x14ac:dyDescent="0.3">
      <c r="D11" t="s">
        <v>17</v>
      </c>
    </row>
    <row r="12" spans="1:9" ht="15.6" thickTop="1" thickBot="1" x14ac:dyDescent="0.35">
      <c r="A12" s="247"/>
      <c r="B12" s="680" t="s">
        <v>384</v>
      </c>
      <c r="C12" s="728" t="s">
        <v>385</v>
      </c>
      <c r="D12" s="729"/>
      <c r="E12" s="729"/>
      <c r="F12" s="730"/>
      <c r="G12" s="680" t="s">
        <v>387</v>
      </c>
      <c r="H12" s="680" t="s">
        <v>388</v>
      </c>
      <c r="I12" s="680" t="s">
        <v>103</v>
      </c>
    </row>
    <row r="13" spans="1:9" ht="111.6" thickTop="1" thickBot="1" x14ac:dyDescent="0.3">
      <c r="A13" s="233"/>
      <c r="B13" s="681"/>
      <c r="C13" s="242" t="s">
        <v>429</v>
      </c>
      <c r="D13" s="242" t="s">
        <v>430</v>
      </c>
      <c r="E13" s="242" t="s">
        <v>386</v>
      </c>
      <c r="F13" s="242" t="s">
        <v>431</v>
      </c>
      <c r="G13" s="681"/>
      <c r="H13" s="681" t="s">
        <v>388</v>
      </c>
      <c r="I13" s="681" t="s">
        <v>103</v>
      </c>
    </row>
    <row r="14" spans="1:9" ht="15" thickTop="1" thickBot="1" x14ac:dyDescent="0.3">
      <c r="A14" s="241" t="s">
        <v>432</v>
      </c>
      <c r="B14" s="444">
        <v>42743</v>
      </c>
      <c r="C14" s="444">
        <v>11963</v>
      </c>
      <c r="D14" s="444">
        <v>2950</v>
      </c>
      <c r="E14" s="444">
        <v>16535</v>
      </c>
      <c r="F14" s="444">
        <v>31448</v>
      </c>
      <c r="G14" s="444">
        <v>4254</v>
      </c>
      <c r="H14" s="444">
        <v>18470</v>
      </c>
      <c r="I14" s="445">
        <v>96915</v>
      </c>
    </row>
    <row r="15" spans="1:9" ht="28.8" thickTop="1" thickBot="1" x14ac:dyDescent="0.3">
      <c r="A15" s="241" t="s">
        <v>433</v>
      </c>
      <c r="B15" s="446">
        <v>4187</v>
      </c>
      <c r="C15" s="446">
        <v>6515</v>
      </c>
      <c r="D15" s="446">
        <v>420</v>
      </c>
      <c r="E15" s="446">
        <v>1958</v>
      </c>
      <c r="F15" s="446">
        <v>8893</v>
      </c>
      <c r="G15" s="446">
        <v>983</v>
      </c>
      <c r="H15" s="446">
        <v>3549</v>
      </c>
      <c r="I15" s="447">
        <v>17612</v>
      </c>
    </row>
    <row r="16" spans="1:9" ht="28.8" thickTop="1" thickBot="1" x14ac:dyDescent="0.3">
      <c r="A16" s="241" t="s">
        <v>434</v>
      </c>
      <c r="B16" s="448">
        <v>4691</v>
      </c>
      <c r="C16" s="448">
        <v>1213</v>
      </c>
      <c r="D16" s="448">
        <v>236</v>
      </c>
      <c r="E16" s="448">
        <v>1548</v>
      </c>
      <c r="F16" s="448">
        <v>2997</v>
      </c>
      <c r="G16" s="448">
        <v>260</v>
      </c>
      <c r="H16" s="448">
        <v>1396</v>
      </c>
      <c r="I16" s="449">
        <v>9344</v>
      </c>
    </row>
    <row r="17" spans="1:9" ht="15" thickTop="1" thickBot="1" x14ac:dyDescent="0.3">
      <c r="A17" s="241" t="s">
        <v>103</v>
      </c>
      <c r="B17" s="450">
        <v>51621</v>
      </c>
      <c r="C17" s="450">
        <v>19691</v>
      </c>
      <c r="D17" s="450">
        <v>3606</v>
      </c>
      <c r="E17" s="450">
        <v>20041</v>
      </c>
      <c r="F17" s="450">
        <v>43338</v>
      </c>
      <c r="G17" s="450">
        <v>5497</v>
      </c>
      <c r="H17" s="450">
        <v>23415</v>
      </c>
      <c r="I17" s="451">
        <v>123871</v>
      </c>
    </row>
    <row r="18" spans="1:9" ht="14.4" thickTop="1" x14ac:dyDescent="0.25">
      <c r="A18" s="248"/>
      <c r="B18" s="249"/>
      <c r="C18" s="249"/>
      <c r="D18" s="249"/>
      <c r="E18" s="249"/>
      <c r="F18" s="249"/>
      <c r="G18" s="249"/>
      <c r="H18" s="249"/>
      <c r="I18" s="249"/>
    </row>
    <row r="19" spans="1:9" ht="15.6" x14ac:dyDescent="0.3">
      <c r="A19" s="250" t="s">
        <v>236</v>
      </c>
      <c r="B19" s="249"/>
      <c r="C19" s="249"/>
      <c r="D19" s="249"/>
      <c r="E19" s="249"/>
      <c r="F19" s="249"/>
      <c r="G19" s="249"/>
      <c r="H19" s="249"/>
      <c r="I19" s="249"/>
    </row>
    <row r="20" spans="1:9" ht="14.4" thickBot="1" x14ac:dyDescent="0.3">
      <c r="D20" s="251"/>
      <c r="E20" s="251"/>
      <c r="F20" s="251"/>
      <c r="G20" s="251"/>
      <c r="H20" s="251"/>
      <c r="I20" s="251"/>
    </row>
    <row r="21" spans="1:9" ht="15.6" thickTop="1" thickBot="1" x14ac:dyDescent="0.35">
      <c r="A21" s="247"/>
      <c r="B21" s="680" t="s">
        <v>384</v>
      </c>
      <c r="C21" s="728" t="s">
        <v>385</v>
      </c>
      <c r="D21" s="729"/>
      <c r="E21" s="729"/>
      <c r="F21" s="730"/>
      <c r="G21" s="680" t="s">
        <v>387</v>
      </c>
      <c r="H21" s="680" t="s">
        <v>388</v>
      </c>
      <c r="I21" s="680" t="s">
        <v>103</v>
      </c>
    </row>
    <row r="22" spans="1:9" ht="111.6" thickTop="1" thickBot="1" x14ac:dyDescent="0.3">
      <c r="A22" s="233"/>
      <c r="B22" s="681"/>
      <c r="C22" s="242" t="s">
        <v>429</v>
      </c>
      <c r="D22" s="242" t="s">
        <v>430</v>
      </c>
      <c r="E22" s="242" t="s">
        <v>386</v>
      </c>
      <c r="F22" s="242" t="s">
        <v>431</v>
      </c>
      <c r="G22" s="681"/>
      <c r="H22" s="681" t="s">
        <v>388</v>
      </c>
      <c r="I22" s="681" t="s">
        <v>103</v>
      </c>
    </row>
    <row r="23" spans="1:9" ht="15" thickTop="1" thickBot="1" x14ac:dyDescent="0.3">
      <c r="A23" s="241" t="s">
        <v>432</v>
      </c>
      <c r="B23" s="444">
        <v>7984.9999999999991</v>
      </c>
      <c r="C23" s="444">
        <v>376</v>
      </c>
      <c r="D23" s="444">
        <v>159</v>
      </c>
      <c r="E23" s="444">
        <v>674</v>
      </c>
      <c r="F23" s="444">
        <v>1209</v>
      </c>
      <c r="G23" s="444">
        <v>853</v>
      </c>
      <c r="H23" s="444">
        <v>3717</v>
      </c>
      <c r="I23" s="445">
        <v>13671.686711387956</v>
      </c>
    </row>
    <row r="24" spans="1:9" ht="28.8" thickTop="1" thickBot="1" x14ac:dyDescent="0.3">
      <c r="A24" s="241" t="s">
        <v>433</v>
      </c>
      <c r="B24" s="446">
        <v>86</v>
      </c>
      <c r="C24" s="446">
        <v>73</v>
      </c>
      <c r="D24" s="446">
        <v>15.999999999999998</v>
      </c>
      <c r="E24" s="446">
        <v>47</v>
      </c>
      <c r="F24" s="446">
        <v>136</v>
      </c>
      <c r="G24" s="446">
        <v>13</v>
      </c>
      <c r="H24" s="446">
        <v>73</v>
      </c>
      <c r="I24" s="447">
        <v>601.26920619709313</v>
      </c>
    </row>
    <row r="25" spans="1:9" ht="28.8" thickTop="1" thickBot="1" x14ac:dyDescent="0.3">
      <c r="A25" s="241" t="s">
        <v>434</v>
      </c>
      <c r="B25" s="448">
        <v>1020</v>
      </c>
      <c r="C25" s="448">
        <v>81</v>
      </c>
      <c r="D25" s="448">
        <v>5</v>
      </c>
      <c r="E25" s="448">
        <v>141</v>
      </c>
      <c r="F25" s="448">
        <v>227</v>
      </c>
      <c r="G25" s="448">
        <v>54</v>
      </c>
      <c r="H25" s="448">
        <v>280</v>
      </c>
      <c r="I25" s="449">
        <v>1380.0440824149498</v>
      </c>
    </row>
    <row r="26" spans="1:9" ht="15" thickTop="1" thickBot="1" x14ac:dyDescent="0.3">
      <c r="A26" s="241" t="s">
        <v>103</v>
      </c>
      <c r="B26" s="450">
        <v>9091</v>
      </c>
      <c r="C26" s="450">
        <v>530</v>
      </c>
      <c r="D26" s="450">
        <v>180</v>
      </c>
      <c r="E26" s="450">
        <v>862</v>
      </c>
      <c r="F26" s="450">
        <v>1572</v>
      </c>
      <c r="G26" s="450">
        <v>920</v>
      </c>
      <c r="H26" s="450">
        <v>4070</v>
      </c>
      <c r="I26" s="451">
        <v>15653</v>
      </c>
    </row>
    <row r="27" spans="1:9" ht="14.4" thickTop="1" x14ac:dyDescent="0.25">
      <c r="A27" s="248"/>
      <c r="B27" s="249"/>
      <c r="C27" s="249"/>
      <c r="D27" s="249"/>
      <c r="E27" s="249"/>
      <c r="F27" s="249"/>
      <c r="G27" s="249"/>
      <c r="H27" s="249"/>
      <c r="I27" s="249"/>
    </row>
    <row r="28" spans="1:9" ht="15.6" x14ac:dyDescent="0.3">
      <c r="A28" s="250" t="s">
        <v>237</v>
      </c>
      <c r="D28" s="251"/>
      <c r="E28" s="251"/>
      <c r="F28" s="251"/>
      <c r="G28" s="251"/>
      <c r="H28" s="251"/>
      <c r="I28" s="251"/>
    </row>
    <row r="29" spans="1:9" ht="14.4" thickBot="1" x14ac:dyDescent="0.3">
      <c r="D29" s="251"/>
      <c r="E29" s="251"/>
      <c r="F29" s="251"/>
      <c r="G29" s="251"/>
      <c r="H29" s="251"/>
      <c r="I29" s="251"/>
    </row>
    <row r="30" spans="1:9" ht="15.6" thickTop="1" thickBot="1" x14ac:dyDescent="0.35">
      <c r="A30" s="247"/>
      <c r="B30" s="680" t="s">
        <v>384</v>
      </c>
      <c r="C30" s="728" t="s">
        <v>385</v>
      </c>
      <c r="D30" s="729"/>
      <c r="E30" s="729"/>
      <c r="F30" s="730"/>
      <c r="G30" s="680" t="s">
        <v>387</v>
      </c>
      <c r="H30" s="680" t="s">
        <v>388</v>
      </c>
      <c r="I30" s="680" t="s">
        <v>103</v>
      </c>
    </row>
    <row r="31" spans="1:9" ht="111.6" thickTop="1" thickBot="1" x14ac:dyDescent="0.3">
      <c r="A31" s="233"/>
      <c r="B31" s="681"/>
      <c r="C31" s="242" t="s">
        <v>429</v>
      </c>
      <c r="D31" s="242" t="s">
        <v>430</v>
      </c>
      <c r="E31" s="242" t="s">
        <v>386</v>
      </c>
      <c r="F31" s="242" t="s">
        <v>431</v>
      </c>
      <c r="G31" s="681"/>
      <c r="H31" s="681" t="s">
        <v>388</v>
      </c>
      <c r="I31" s="681" t="s">
        <v>103</v>
      </c>
    </row>
    <row r="32" spans="1:9" ht="15" thickTop="1" thickBot="1" x14ac:dyDescent="0.3">
      <c r="A32" s="241" t="s">
        <v>432</v>
      </c>
      <c r="B32" s="444">
        <v>34758</v>
      </c>
      <c r="C32" s="444">
        <v>11587</v>
      </c>
      <c r="D32" s="444">
        <v>2791</v>
      </c>
      <c r="E32" s="444">
        <v>15861</v>
      </c>
      <c r="F32" s="444">
        <v>30239</v>
      </c>
      <c r="G32" s="444">
        <v>3401</v>
      </c>
      <c r="H32" s="444">
        <v>14753</v>
      </c>
      <c r="I32" s="445">
        <v>82748.077512785254</v>
      </c>
    </row>
    <row r="33" spans="1:9" ht="28.8" thickTop="1" thickBot="1" x14ac:dyDescent="0.3">
      <c r="A33" s="241" t="s">
        <v>433</v>
      </c>
      <c r="B33" s="446">
        <v>4101</v>
      </c>
      <c r="C33" s="446">
        <v>6442</v>
      </c>
      <c r="D33" s="446">
        <v>404</v>
      </c>
      <c r="E33" s="446">
        <v>1911</v>
      </c>
      <c r="F33" s="446">
        <v>8757</v>
      </c>
      <c r="G33" s="446">
        <v>970</v>
      </c>
      <c r="H33" s="446">
        <v>3476.0000000000005</v>
      </c>
      <c r="I33" s="447">
        <v>17415.633545349334</v>
      </c>
    </row>
    <row r="34" spans="1:9" ht="28.8" thickTop="1" thickBot="1" x14ac:dyDescent="0.3">
      <c r="A34" s="241" t="s">
        <v>434</v>
      </c>
      <c r="B34" s="448">
        <v>3671</v>
      </c>
      <c r="C34" s="448">
        <v>1132</v>
      </c>
      <c r="D34" s="448">
        <v>231</v>
      </c>
      <c r="E34" s="448">
        <v>1407</v>
      </c>
      <c r="F34" s="448">
        <v>2770</v>
      </c>
      <c r="G34" s="448">
        <v>206</v>
      </c>
      <c r="H34" s="448">
        <v>1116</v>
      </c>
      <c r="I34" s="449">
        <v>8054.2889418654104</v>
      </c>
    </row>
    <row r="35" spans="1:9" ht="15" thickTop="1" thickBot="1" x14ac:dyDescent="0.3">
      <c r="A35" s="241" t="s">
        <v>103</v>
      </c>
      <c r="B35" s="450">
        <v>42530</v>
      </c>
      <c r="C35" s="450">
        <v>19161</v>
      </c>
      <c r="D35" s="450">
        <v>3426</v>
      </c>
      <c r="E35" s="450">
        <v>19179</v>
      </c>
      <c r="F35" s="450">
        <v>41766</v>
      </c>
      <c r="G35" s="450">
        <v>4577</v>
      </c>
      <c r="H35" s="450">
        <v>19345</v>
      </c>
      <c r="I35" s="451">
        <v>108218</v>
      </c>
    </row>
    <row r="36" spans="1:9" ht="14.4" thickTop="1" x14ac:dyDescent="0.25"/>
    <row r="39" spans="1:9" x14ac:dyDescent="0.25">
      <c r="A39" s="157" t="s">
        <v>508</v>
      </c>
    </row>
    <row r="40" spans="1:9" ht="14.4" thickBot="1" x14ac:dyDescent="0.3"/>
    <row r="41" spans="1:9" ht="20.55" customHeight="1" thickTop="1" thickBot="1" x14ac:dyDescent="0.3">
      <c r="A41" s="573" t="s">
        <v>235</v>
      </c>
      <c r="B41" s="583" t="s">
        <v>509</v>
      </c>
      <c r="C41" s="562" t="s">
        <v>63</v>
      </c>
      <c r="D41" s="584"/>
      <c r="E41" s="584"/>
      <c r="F41" s="564" t="s">
        <v>510</v>
      </c>
      <c r="G41" s="583" t="s">
        <v>509</v>
      </c>
      <c r="H41" s="562" t="s">
        <v>63</v>
      </c>
    </row>
    <row r="42" spans="1:9" ht="20.55" customHeight="1" thickTop="1" thickBot="1" x14ac:dyDescent="0.35">
      <c r="A42" s="585" t="s">
        <v>511</v>
      </c>
      <c r="B42" s="586">
        <v>35</v>
      </c>
      <c r="C42" s="587">
        <v>8.0760533481009737E-4</v>
      </c>
      <c r="D42" s="584"/>
      <c r="E42" s="584"/>
      <c r="F42" s="588" t="s">
        <v>90</v>
      </c>
      <c r="G42" s="589">
        <v>36835</v>
      </c>
      <c r="H42" s="590">
        <v>0.84994692879228395</v>
      </c>
    </row>
    <row r="43" spans="1:9" ht="20.55" customHeight="1" thickTop="1" thickBot="1" x14ac:dyDescent="0.35">
      <c r="A43" s="585" t="s">
        <v>498</v>
      </c>
      <c r="B43" s="591">
        <v>480</v>
      </c>
      <c r="C43" s="592">
        <v>1.1075730305967049E-2</v>
      </c>
      <c r="D43" s="584"/>
      <c r="E43" s="584"/>
      <c r="F43" s="588" t="s">
        <v>91</v>
      </c>
      <c r="G43" s="593">
        <v>6502</v>
      </c>
      <c r="H43" s="594">
        <v>0.15002999676957865</v>
      </c>
    </row>
    <row r="44" spans="1:9" ht="20.55" customHeight="1" thickTop="1" thickBot="1" x14ac:dyDescent="0.35">
      <c r="A44" s="585" t="s">
        <v>499</v>
      </c>
      <c r="B44" s="591">
        <v>1216</v>
      </c>
      <c r="C44" s="592">
        <v>2.8058516775116525E-2</v>
      </c>
      <c r="D44" s="584"/>
      <c r="E44" s="584"/>
      <c r="F44" s="588" t="s">
        <v>415</v>
      </c>
      <c r="G44" s="595">
        <v>1</v>
      </c>
      <c r="H44" s="596">
        <v>2.3074438137431354E-5</v>
      </c>
    </row>
    <row r="45" spans="1:9" ht="20.55" customHeight="1" thickTop="1" thickBot="1" x14ac:dyDescent="0.35">
      <c r="A45" s="585" t="s">
        <v>500</v>
      </c>
      <c r="B45" s="591">
        <v>2399</v>
      </c>
      <c r="C45" s="592">
        <v>5.5355577091697819E-2</v>
      </c>
      <c r="D45" s="584"/>
      <c r="E45" s="584"/>
      <c r="F45" s="563" t="s">
        <v>103</v>
      </c>
      <c r="G45" s="597">
        <v>43338</v>
      </c>
      <c r="H45" s="598">
        <v>1</v>
      </c>
    </row>
    <row r="46" spans="1:9" ht="20.55" customHeight="1" thickTop="1" x14ac:dyDescent="0.3">
      <c r="A46" s="585" t="s">
        <v>501</v>
      </c>
      <c r="B46" s="591">
        <v>3757</v>
      </c>
      <c r="C46" s="592">
        <v>8.6690664082329602E-2</v>
      </c>
      <c r="D46" s="584"/>
      <c r="E46" s="584"/>
      <c r="F46" s="584"/>
      <c r="G46" s="584"/>
      <c r="H46" s="584"/>
    </row>
    <row r="47" spans="1:9" ht="20.55" customHeight="1" x14ac:dyDescent="0.3">
      <c r="A47" s="585" t="s">
        <v>512</v>
      </c>
      <c r="B47" s="591">
        <v>13350</v>
      </c>
      <c r="C47" s="592">
        <v>0.30804374913470856</v>
      </c>
      <c r="D47" s="584"/>
      <c r="E47" s="584"/>
      <c r="F47" s="584"/>
      <c r="G47" s="584"/>
      <c r="H47" s="584"/>
    </row>
    <row r="48" spans="1:9" ht="20.55" customHeight="1" thickBot="1" x14ac:dyDescent="0.35">
      <c r="A48" s="585" t="s">
        <v>513</v>
      </c>
      <c r="B48" s="591">
        <v>22101</v>
      </c>
      <c r="C48" s="592">
        <v>0.50996815727537037</v>
      </c>
      <c r="D48" s="584"/>
      <c r="E48" s="584"/>
      <c r="F48" s="584"/>
      <c r="G48" s="584"/>
      <c r="H48" s="584"/>
    </row>
    <row r="49" spans="1:9" ht="20.55" customHeight="1" thickTop="1" thickBot="1" x14ac:dyDescent="0.35">
      <c r="A49" s="573" t="s">
        <v>103</v>
      </c>
      <c r="B49" s="599">
        <v>43338</v>
      </c>
      <c r="C49" s="600">
        <v>1</v>
      </c>
      <c r="D49" s="584"/>
      <c r="E49" s="584"/>
      <c r="F49" s="584"/>
      <c r="G49" s="584"/>
      <c r="H49" s="584"/>
    </row>
    <row r="50" spans="1:9" ht="20.55" customHeight="1" thickTop="1" x14ac:dyDescent="0.25">
      <c r="A50" s="157"/>
    </row>
    <row r="51" spans="1:9" ht="20.55" customHeight="1" x14ac:dyDescent="0.25"/>
    <row r="52" spans="1:9" ht="20.55" customHeight="1" x14ac:dyDescent="0.25">
      <c r="A52" s="157" t="s">
        <v>514</v>
      </c>
    </row>
    <row r="53" spans="1:9" ht="20.55" customHeight="1" thickBot="1" x14ac:dyDescent="0.3">
      <c r="A53" s="157"/>
    </row>
    <row r="54" spans="1:9" ht="20.55" customHeight="1" thickTop="1" thickBot="1" x14ac:dyDescent="0.3">
      <c r="A54" s="601"/>
      <c r="B54" s="792" t="s">
        <v>515</v>
      </c>
      <c r="C54" s="793"/>
      <c r="D54" s="793"/>
      <c r="E54" s="793"/>
      <c r="F54" s="793"/>
      <c r="G54" s="793"/>
      <c r="H54" s="793"/>
      <c r="I54" s="794"/>
    </row>
    <row r="55" spans="1:9" ht="20.55" customHeight="1" thickTop="1" thickBot="1" x14ac:dyDescent="0.35">
      <c r="A55" s="795"/>
      <c r="B55" s="706" t="s">
        <v>384</v>
      </c>
      <c r="C55" s="800" t="s">
        <v>385</v>
      </c>
      <c r="D55" s="801"/>
      <c r="E55" s="801"/>
      <c r="F55" s="802"/>
      <c r="G55" s="706" t="s">
        <v>387</v>
      </c>
      <c r="H55" s="706" t="s">
        <v>388</v>
      </c>
      <c r="I55" s="706" t="s">
        <v>103</v>
      </c>
    </row>
    <row r="56" spans="1:9" ht="91.5" customHeight="1" thickTop="1" thickBot="1" x14ac:dyDescent="0.3">
      <c r="A56" s="796"/>
      <c r="B56" s="681"/>
      <c r="C56" s="573" t="s">
        <v>429</v>
      </c>
      <c r="D56" s="573" t="s">
        <v>430</v>
      </c>
      <c r="E56" s="573" t="s">
        <v>386</v>
      </c>
      <c r="F56" s="573" t="s">
        <v>431</v>
      </c>
      <c r="G56" s="681"/>
      <c r="H56" s="681" t="s">
        <v>388</v>
      </c>
      <c r="I56" s="681" t="s">
        <v>103</v>
      </c>
    </row>
    <row r="57" spans="1:9" ht="20.55" customHeight="1" thickTop="1" thickBot="1" x14ac:dyDescent="0.3">
      <c r="A57" s="564" t="s">
        <v>432</v>
      </c>
      <c r="B57" s="444">
        <v>35006.694957306987</v>
      </c>
      <c r="C57" s="602">
        <v>8362.2168853152762</v>
      </c>
      <c r="D57" s="603">
        <v>2216.7339277334586</v>
      </c>
      <c r="E57" s="603">
        <v>12519.944444444443</v>
      </c>
      <c r="F57" s="604">
        <v>23241.320533300564</v>
      </c>
      <c r="G57" s="444">
        <v>3848.357797210077</v>
      </c>
      <c r="H57" s="444">
        <v>16564.701395101431</v>
      </c>
      <c r="I57" s="445">
        <v>78661.074682919061</v>
      </c>
    </row>
    <row r="58" spans="1:9" ht="28.8" thickTop="1" thickBot="1" x14ac:dyDescent="0.3">
      <c r="A58" s="564" t="s">
        <v>433</v>
      </c>
      <c r="B58" s="446">
        <v>8361.9604586704827</v>
      </c>
      <c r="C58" s="605">
        <v>7733.0715192551834</v>
      </c>
      <c r="D58" s="606">
        <v>1007.6832473017363</v>
      </c>
      <c r="E58" s="606">
        <v>4398.1701388888887</v>
      </c>
      <c r="F58" s="607">
        <v>13121.753747849594</v>
      </c>
      <c r="G58" s="446">
        <v>1414.5933791380387</v>
      </c>
      <c r="H58" s="446">
        <v>5085.6390386614767</v>
      </c>
      <c r="I58" s="447">
        <v>27983.946624319593</v>
      </c>
    </row>
    <row r="59" spans="1:9" ht="28.8" thickTop="1" thickBot="1" x14ac:dyDescent="0.3">
      <c r="A59" s="564" t="s">
        <v>434</v>
      </c>
      <c r="B59" s="448">
        <v>8252.3445840225322</v>
      </c>
      <c r="C59" s="608">
        <v>3595.7115954295386</v>
      </c>
      <c r="D59" s="609">
        <v>381.58282496480524</v>
      </c>
      <c r="E59" s="609">
        <v>3122.8854166666665</v>
      </c>
      <c r="F59" s="610">
        <v>6974.9257188498405</v>
      </c>
      <c r="G59" s="448">
        <v>234.04882365188425</v>
      </c>
      <c r="H59" s="448">
        <v>1764.6595662370946</v>
      </c>
      <c r="I59" s="449">
        <v>17225.978692761353</v>
      </c>
    </row>
    <row r="60" spans="1:9" ht="20.55" customHeight="1" thickTop="1" thickBot="1" x14ac:dyDescent="0.3">
      <c r="A60" s="564" t="s">
        <v>103</v>
      </c>
      <c r="B60" s="450">
        <v>51621</v>
      </c>
      <c r="C60" s="611">
        <v>19691</v>
      </c>
      <c r="D60" s="612">
        <v>3606</v>
      </c>
      <c r="E60" s="612">
        <v>20041</v>
      </c>
      <c r="F60" s="613">
        <v>43338</v>
      </c>
      <c r="G60" s="450">
        <v>5497</v>
      </c>
      <c r="H60" s="450">
        <v>23415</v>
      </c>
      <c r="I60" s="451">
        <v>123871</v>
      </c>
    </row>
    <row r="61" spans="1:9" ht="20.55" customHeight="1" thickTop="1" x14ac:dyDescent="0.25">
      <c r="A61" s="157"/>
    </row>
    <row r="62" spans="1:9" ht="20.55" customHeight="1" x14ac:dyDescent="0.25">
      <c r="A62" s="157" t="s">
        <v>516</v>
      </c>
    </row>
    <row r="63" spans="1:9" ht="20.55" customHeight="1" thickBot="1" x14ac:dyDescent="0.3">
      <c r="A63" s="614" t="s">
        <v>517</v>
      </c>
    </row>
    <row r="64" spans="1:9" ht="20.55" customHeight="1" thickTop="1" thickBot="1" x14ac:dyDescent="0.3">
      <c r="A64" s="9"/>
      <c r="B64" s="792" t="s">
        <v>515</v>
      </c>
      <c r="C64" s="793"/>
      <c r="D64" s="793"/>
      <c r="E64" s="793"/>
      <c r="F64" s="793"/>
      <c r="G64" s="793"/>
      <c r="H64" s="793"/>
      <c r="I64" s="794"/>
    </row>
    <row r="65" spans="1:9" ht="20.55" customHeight="1" thickTop="1" thickBot="1" x14ac:dyDescent="0.35">
      <c r="A65" s="795"/>
      <c r="B65" s="680" t="s">
        <v>384</v>
      </c>
      <c r="C65" s="797" t="s">
        <v>385</v>
      </c>
      <c r="D65" s="798"/>
      <c r="E65" s="798"/>
      <c r="F65" s="799"/>
      <c r="G65" s="680" t="s">
        <v>387</v>
      </c>
      <c r="H65" s="680" t="s">
        <v>388</v>
      </c>
      <c r="I65" s="680" t="s">
        <v>103</v>
      </c>
    </row>
    <row r="66" spans="1:9" ht="20.55" customHeight="1" thickTop="1" thickBot="1" x14ac:dyDescent="0.3">
      <c r="A66" s="796"/>
      <c r="B66" s="681"/>
      <c r="C66" s="573" t="s">
        <v>429</v>
      </c>
      <c r="D66" s="573" t="s">
        <v>430</v>
      </c>
      <c r="E66" s="573" t="s">
        <v>386</v>
      </c>
      <c r="F66" s="573" t="s">
        <v>431</v>
      </c>
      <c r="G66" s="681"/>
      <c r="H66" s="681" t="s">
        <v>388</v>
      </c>
      <c r="I66" s="681" t="s">
        <v>103</v>
      </c>
    </row>
    <row r="67" spans="1:9" ht="20.55" customHeight="1" thickTop="1" thickBot="1" x14ac:dyDescent="0.3">
      <c r="A67" s="564" t="s">
        <v>432</v>
      </c>
      <c r="B67" s="444">
        <v>42743</v>
      </c>
      <c r="C67" s="602">
        <v>11963</v>
      </c>
      <c r="D67" s="603">
        <v>2950</v>
      </c>
      <c r="E67" s="603">
        <v>16535</v>
      </c>
      <c r="F67" s="604">
        <f>C67+D67+E67</f>
        <v>31448</v>
      </c>
      <c r="G67" s="444">
        <v>4254</v>
      </c>
      <c r="H67" s="444">
        <v>18470</v>
      </c>
      <c r="I67" s="445">
        <v>96915</v>
      </c>
    </row>
    <row r="68" spans="1:9" ht="20.55" customHeight="1" thickTop="1" thickBot="1" x14ac:dyDescent="0.3">
      <c r="A68" s="564" t="s">
        <v>433</v>
      </c>
      <c r="B68" s="446">
        <v>4187</v>
      </c>
      <c r="C68" s="605">
        <v>6515</v>
      </c>
      <c r="D68" s="606">
        <v>420</v>
      </c>
      <c r="E68" s="606">
        <v>1958</v>
      </c>
      <c r="F68" s="607">
        <f t="shared" ref="F68:F70" si="0">C68+D68+E68</f>
        <v>8893</v>
      </c>
      <c r="G68" s="446">
        <v>983</v>
      </c>
      <c r="H68" s="446">
        <v>3549</v>
      </c>
      <c r="I68" s="447">
        <v>17612</v>
      </c>
    </row>
    <row r="69" spans="1:9" ht="20.55" customHeight="1" thickTop="1" thickBot="1" x14ac:dyDescent="0.3">
      <c r="A69" s="564" t="s">
        <v>434</v>
      </c>
      <c r="B69" s="448">
        <v>4691</v>
      </c>
      <c r="C69" s="608">
        <v>1213</v>
      </c>
      <c r="D69" s="609">
        <v>236</v>
      </c>
      <c r="E69" s="609">
        <v>1548</v>
      </c>
      <c r="F69" s="610">
        <f t="shared" si="0"/>
        <v>2997</v>
      </c>
      <c r="G69" s="448">
        <v>260</v>
      </c>
      <c r="H69" s="448">
        <v>1396</v>
      </c>
      <c r="I69" s="449">
        <v>9344</v>
      </c>
    </row>
    <row r="70" spans="1:9" ht="20.55" customHeight="1" thickTop="1" thickBot="1" x14ac:dyDescent="0.3">
      <c r="A70" s="564" t="s">
        <v>103</v>
      </c>
      <c r="B70" s="450">
        <v>51621</v>
      </c>
      <c r="C70" s="611">
        <v>19691</v>
      </c>
      <c r="D70" s="612">
        <v>3606</v>
      </c>
      <c r="E70" s="612">
        <v>20041</v>
      </c>
      <c r="F70" s="613">
        <f t="shared" si="0"/>
        <v>43338</v>
      </c>
      <c r="G70" s="450">
        <v>5497</v>
      </c>
      <c r="H70" s="450">
        <v>23415</v>
      </c>
      <c r="I70" s="451">
        <v>123871</v>
      </c>
    </row>
    <row r="71" spans="1:9" ht="20.55" customHeight="1" thickTop="1" x14ac:dyDescent="0.25">
      <c r="A71" s="157"/>
    </row>
    <row r="72" spans="1:9" ht="20.55" customHeight="1" thickBot="1" x14ac:dyDescent="0.3">
      <c r="A72" s="614" t="s">
        <v>194</v>
      </c>
    </row>
    <row r="73" spans="1:9" ht="20.55" customHeight="1" thickTop="1" thickBot="1" x14ac:dyDescent="0.3">
      <c r="A73" s="9"/>
      <c r="B73" s="792" t="s">
        <v>515</v>
      </c>
      <c r="C73" s="793"/>
      <c r="D73" s="793"/>
      <c r="E73" s="793"/>
      <c r="F73" s="793"/>
      <c r="G73" s="793"/>
      <c r="H73" s="793"/>
      <c r="I73" s="794"/>
    </row>
    <row r="74" spans="1:9" ht="20.55" customHeight="1" thickTop="1" thickBot="1" x14ac:dyDescent="0.35">
      <c r="A74" s="795"/>
      <c r="B74" s="680" t="s">
        <v>384</v>
      </c>
      <c r="C74" s="797" t="s">
        <v>385</v>
      </c>
      <c r="D74" s="798"/>
      <c r="E74" s="798"/>
      <c r="F74" s="799"/>
      <c r="G74" s="680" t="s">
        <v>387</v>
      </c>
      <c r="H74" s="680" t="s">
        <v>388</v>
      </c>
      <c r="I74" s="680" t="s">
        <v>103</v>
      </c>
    </row>
    <row r="75" spans="1:9" ht="111.6" thickTop="1" thickBot="1" x14ac:dyDescent="0.3">
      <c r="A75" s="796"/>
      <c r="B75" s="681"/>
      <c r="C75" s="573" t="s">
        <v>429</v>
      </c>
      <c r="D75" s="573" t="s">
        <v>430</v>
      </c>
      <c r="E75" s="573" t="s">
        <v>386</v>
      </c>
      <c r="F75" s="573" t="s">
        <v>431</v>
      </c>
      <c r="G75" s="681"/>
      <c r="H75" s="681" t="s">
        <v>388</v>
      </c>
      <c r="I75" s="681" t="s">
        <v>103</v>
      </c>
    </row>
    <row r="76" spans="1:9" ht="15" thickTop="1" thickBot="1" x14ac:dyDescent="0.3">
      <c r="A76" s="564" t="s">
        <v>432</v>
      </c>
      <c r="B76" s="444">
        <v>7984.9999999999991</v>
      </c>
      <c r="C76" s="602">
        <v>376</v>
      </c>
      <c r="D76" s="603">
        <v>159</v>
      </c>
      <c r="E76" s="603">
        <v>674</v>
      </c>
      <c r="F76" s="604">
        <v>1209</v>
      </c>
      <c r="G76" s="444">
        <v>853</v>
      </c>
      <c r="H76" s="444">
        <v>3717</v>
      </c>
      <c r="I76" s="445">
        <v>13671.686711387956</v>
      </c>
    </row>
    <row r="77" spans="1:9" ht="28.8" thickTop="1" thickBot="1" x14ac:dyDescent="0.3">
      <c r="A77" s="564" t="s">
        <v>433</v>
      </c>
      <c r="B77" s="446">
        <v>86</v>
      </c>
      <c r="C77" s="605">
        <v>73</v>
      </c>
      <c r="D77" s="606">
        <v>15.999999999999998</v>
      </c>
      <c r="E77" s="606">
        <v>47</v>
      </c>
      <c r="F77" s="607">
        <v>136</v>
      </c>
      <c r="G77" s="446">
        <v>13</v>
      </c>
      <c r="H77" s="446">
        <v>73</v>
      </c>
      <c r="I77" s="447">
        <v>601.26920619709313</v>
      </c>
    </row>
    <row r="78" spans="1:9" ht="28.8" thickTop="1" thickBot="1" x14ac:dyDescent="0.3">
      <c r="A78" s="564" t="s">
        <v>434</v>
      </c>
      <c r="B78" s="448">
        <v>1020</v>
      </c>
      <c r="C78" s="608">
        <v>81</v>
      </c>
      <c r="D78" s="609">
        <v>5</v>
      </c>
      <c r="E78" s="609">
        <v>141</v>
      </c>
      <c r="F78" s="610">
        <v>227</v>
      </c>
      <c r="G78" s="448">
        <v>54</v>
      </c>
      <c r="H78" s="448">
        <v>280</v>
      </c>
      <c r="I78" s="449">
        <v>1380.0440824149498</v>
      </c>
    </row>
    <row r="79" spans="1:9" ht="15" thickTop="1" thickBot="1" x14ac:dyDescent="0.3">
      <c r="A79" s="564" t="s">
        <v>103</v>
      </c>
      <c r="B79" s="450">
        <v>9091</v>
      </c>
      <c r="C79" s="611">
        <v>530</v>
      </c>
      <c r="D79" s="612">
        <v>180</v>
      </c>
      <c r="E79" s="612">
        <v>862</v>
      </c>
      <c r="F79" s="613">
        <v>1572</v>
      </c>
      <c r="G79" s="450">
        <v>920</v>
      </c>
      <c r="H79" s="450">
        <v>4070</v>
      </c>
      <c r="I79" s="451">
        <v>15653</v>
      </c>
    </row>
    <row r="80" spans="1:9" ht="20.55" customHeight="1" thickTop="1" x14ac:dyDescent="0.25">
      <c r="A80" s="157"/>
    </row>
    <row r="81" spans="1:11" ht="20.55" customHeight="1" thickBot="1" x14ac:dyDescent="0.3">
      <c r="A81" s="614" t="s">
        <v>195</v>
      </c>
    </row>
    <row r="82" spans="1:11" ht="20.55" customHeight="1" thickTop="1" thickBot="1" x14ac:dyDescent="0.3">
      <c r="A82" s="9"/>
      <c r="B82" s="792" t="s">
        <v>515</v>
      </c>
      <c r="C82" s="793"/>
      <c r="D82" s="793"/>
      <c r="E82" s="793"/>
      <c r="F82" s="793"/>
      <c r="G82" s="793"/>
      <c r="H82" s="793"/>
      <c r="I82" s="794"/>
    </row>
    <row r="83" spans="1:11" ht="20.55" customHeight="1" thickTop="1" thickBot="1" x14ac:dyDescent="0.35">
      <c r="A83" s="795"/>
      <c r="B83" s="680" t="s">
        <v>384</v>
      </c>
      <c r="C83" s="797" t="s">
        <v>385</v>
      </c>
      <c r="D83" s="798"/>
      <c r="E83" s="798"/>
      <c r="F83" s="799"/>
      <c r="G83" s="680" t="s">
        <v>387</v>
      </c>
      <c r="H83" s="680" t="s">
        <v>388</v>
      </c>
      <c r="I83" s="680" t="s">
        <v>103</v>
      </c>
    </row>
    <row r="84" spans="1:11" ht="111.6" thickTop="1" thickBot="1" x14ac:dyDescent="0.3">
      <c r="A84" s="796"/>
      <c r="B84" s="681"/>
      <c r="C84" s="573" t="s">
        <v>429</v>
      </c>
      <c r="D84" s="573" t="s">
        <v>430</v>
      </c>
      <c r="E84" s="573" t="s">
        <v>386</v>
      </c>
      <c r="F84" s="573" t="s">
        <v>431</v>
      </c>
      <c r="G84" s="681"/>
      <c r="H84" s="681" t="s">
        <v>388</v>
      </c>
      <c r="I84" s="681" t="s">
        <v>103</v>
      </c>
    </row>
    <row r="85" spans="1:11" ht="15" thickTop="1" thickBot="1" x14ac:dyDescent="0.3">
      <c r="A85" s="564" t="s">
        <v>432</v>
      </c>
      <c r="B85" s="444">
        <v>34758</v>
      </c>
      <c r="C85" s="602">
        <v>11587</v>
      </c>
      <c r="D85" s="603">
        <v>2791</v>
      </c>
      <c r="E85" s="603">
        <v>15861</v>
      </c>
      <c r="F85" s="604">
        <v>30239</v>
      </c>
      <c r="G85" s="444">
        <v>3401</v>
      </c>
      <c r="H85" s="444">
        <v>14753</v>
      </c>
      <c r="I85" s="445">
        <v>82748.077512785254</v>
      </c>
    </row>
    <row r="86" spans="1:11" ht="28.8" thickTop="1" thickBot="1" x14ac:dyDescent="0.3">
      <c r="A86" s="564" t="s">
        <v>433</v>
      </c>
      <c r="B86" s="446">
        <v>4101</v>
      </c>
      <c r="C86" s="605">
        <v>6442</v>
      </c>
      <c r="D86" s="606">
        <v>404</v>
      </c>
      <c r="E86" s="606">
        <v>1911</v>
      </c>
      <c r="F86" s="607">
        <v>8757</v>
      </c>
      <c r="G86" s="446">
        <v>970</v>
      </c>
      <c r="H86" s="446">
        <v>3476.0000000000005</v>
      </c>
      <c r="I86" s="447">
        <v>17415.633545349334</v>
      </c>
    </row>
    <row r="87" spans="1:11" ht="28.8" thickTop="1" thickBot="1" x14ac:dyDescent="0.3">
      <c r="A87" s="564" t="s">
        <v>434</v>
      </c>
      <c r="B87" s="448">
        <v>3671</v>
      </c>
      <c r="C87" s="608">
        <v>1132</v>
      </c>
      <c r="D87" s="609">
        <v>231</v>
      </c>
      <c r="E87" s="609">
        <v>1407</v>
      </c>
      <c r="F87" s="610">
        <v>2770</v>
      </c>
      <c r="G87" s="448">
        <v>206</v>
      </c>
      <c r="H87" s="448">
        <v>1116</v>
      </c>
      <c r="I87" s="449">
        <v>8054.2889418654104</v>
      </c>
    </row>
    <row r="88" spans="1:11" ht="20.55" customHeight="1" thickTop="1" thickBot="1" x14ac:dyDescent="0.3">
      <c r="A88" s="564" t="s">
        <v>103</v>
      </c>
      <c r="B88" s="450">
        <v>42530</v>
      </c>
      <c r="C88" s="611">
        <v>19161</v>
      </c>
      <c r="D88" s="612">
        <v>3426</v>
      </c>
      <c r="E88" s="612">
        <v>19179</v>
      </c>
      <c r="F88" s="613">
        <v>41766</v>
      </c>
      <c r="G88" s="450">
        <v>4577</v>
      </c>
      <c r="H88" s="450">
        <v>19345</v>
      </c>
      <c r="I88" s="451">
        <v>108218</v>
      </c>
    </row>
    <row r="89" spans="1:11" ht="20.55" customHeight="1" thickTop="1" x14ac:dyDescent="0.25">
      <c r="A89" s="157"/>
    </row>
    <row r="90" spans="1:11" ht="20.55" customHeight="1" thickBot="1" x14ac:dyDescent="0.3">
      <c r="A90" s="157" t="s">
        <v>524</v>
      </c>
    </row>
    <row r="91" spans="1:11" ht="28.8" thickTop="1" thickBot="1" x14ac:dyDescent="0.3">
      <c r="A91" s="573" t="s">
        <v>235</v>
      </c>
      <c r="B91" s="564" t="s">
        <v>518</v>
      </c>
      <c r="C91" s="564" t="s">
        <v>519</v>
      </c>
      <c r="D91" s="564" t="s">
        <v>520</v>
      </c>
      <c r="E91" s="573" t="s">
        <v>521</v>
      </c>
    </row>
    <row r="92" spans="1:11" ht="20.55" customHeight="1" thickTop="1" x14ac:dyDescent="0.3">
      <c r="A92" s="585" t="s">
        <v>511</v>
      </c>
      <c r="B92" s="615">
        <v>6</v>
      </c>
      <c r="C92" s="616">
        <v>0.17142857142857143</v>
      </c>
      <c r="D92" s="617"/>
      <c r="E92" s="618"/>
    </row>
    <row r="93" spans="1:11" ht="20.55" customHeight="1" x14ac:dyDescent="0.3">
      <c r="A93" s="585" t="s">
        <v>498</v>
      </c>
      <c r="B93" s="619">
        <v>152</v>
      </c>
      <c r="C93" s="620">
        <v>0.31666666666666665</v>
      </c>
      <c r="D93" s="513">
        <v>33</v>
      </c>
      <c r="E93" s="594">
        <v>0.21710526315789475</v>
      </c>
    </row>
    <row r="94" spans="1:11" ht="20.55" customHeight="1" x14ac:dyDescent="0.3">
      <c r="A94" s="585" t="s">
        <v>499</v>
      </c>
      <c r="B94" s="619">
        <v>362</v>
      </c>
      <c r="C94" s="620">
        <v>0.29769736842105265</v>
      </c>
      <c r="D94" s="513">
        <v>104</v>
      </c>
      <c r="E94" s="594">
        <v>0.287292817679558</v>
      </c>
    </row>
    <row r="95" spans="1:11" ht="20.55" customHeight="1" thickBot="1" x14ac:dyDescent="0.35">
      <c r="A95" s="585" t="s">
        <v>500</v>
      </c>
      <c r="B95" s="619">
        <v>608</v>
      </c>
      <c r="C95" s="620">
        <v>0.25343893288870362</v>
      </c>
      <c r="D95" s="513">
        <v>226</v>
      </c>
      <c r="E95" s="594">
        <v>0.37171052631578949</v>
      </c>
    </row>
    <row r="96" spans="1:11" ht="28.8" thickTop="1" thickBot="1" x14ac:dyDescent="0.35">
      <c r="A96" s="585" t="s">
        <v>501</v>
      </c>
      <c r="B96" s="619">
        <v>775</v>
      </c>
      <c r="C96" s="620">
        <v>0.2062816076656907</v>
      </c>
      <c r="D96" s="513">
        <v>347</v>
      </c>
      <c r="E96" s="594">
        <v>0.44774193548387098</v>
      </c>
      <c r="G96" s="564" t="s">
        <v>510</v>
      </c>
      <c r="H96" s="564" t="s">
        <v>522</v>
      </c>
      <c r="I96" s="564" t="s">
        <v>519</v>
      </c>
      <c r="J96" s="564" t="s">
        <v>520</v>
      </c>
      <c r="K96" s="573" t="s">
        <v>523</v>
      </c>
    </row>
    <row r="97" spans="1:11" ht="20.55" customHeight="1" thickTop="1" thickBot="1" x14ac:dyDescent="0.35">
      <c r="A97" s="585" t="s">
        <v>512</v>
      </c>
      <c r="B97" s="619">
        <v>2408</v>
      </c>
      <c r="C97" s="620">
        <v>0.18037453183520599</v>
      </c>
      <c r="D97" s="513">
        <v>1435</v>
      </c>
      <c r="E97" s="594">
        <v>0.59593023255813948</v>
      </c>
      <c r="G97" s="622" t="s">
        <v>90</v>
      </c>
      <c r="H97" s="623">
        <v>6169</v>
      </c>
      <c r="I97" s="624">
        <v>0.16747658476991992</v>
      </c>
      <c r="J97" s="512">
        <v>3699</v>
      </c>
      <c r="K97" s="625">
        <v>0.59961095801588593</v>
      </c>
    </row>
    <row r="98" spans="1:11" ht="20.55" customHeight="1" thickTop="1" thickBot="1" x14ac:dyDescent="0.35">
      <c r="A98" s="585" t="s">
        <v>513</v>
      </c>
      <c r="B98" s="619">
        <v>3084</v>
      </c>
      <c r="C98" s="620">
        <v>0.13954119723089453</v>
      </c>
      <c r="D98" s="513">
        <v>2338</v>
      </c>
      <c r="E98" s="594">
        <v>0.75810635538261995</v>
      </c>
      <c r="G98" s="588" t="s">
        <v>91</v>
      </c>
      <c r="H98" s="619">
        <v>1226</v>
      </c>
      <c r="I98" s="620">
        <v>0.18855736696401107</v>
      </c>
      <c r="J98" s="513">
        <v>784</v>
      </c>
      <c r="K98" s="626">
        <v>0.63947797716150079</v>
      </c>
    </row>
    <row r="99" spans="1:11" ht="20.55" customHeight="1" thickTop="1" thickBot="1" x14ac:dyDescent="0.35">
      <c r="A99" s="573" t="s">
        <v>103</v>
      </c>
      <c r="B99" s="123">
        <v>7395</v>
      </c>
      <c r="C99" s="621">
        <v>0.17063547002630486</v>
      </c>
      <c r="D99" s="123">
        <v>4483</v>
      </c>
      <c r="E99" s="621">
        <v>0.60622041920216363</v>
      </c>
      <c r="G99" s="563" t="s">
        <v>103</v>
      </c>
      <c r="H99" s="123">
        <v>7395</v>
      </c>
      <c r="I99" s="621">
        <v>0.17063547002630486</v>
      </c>
      <c r="J99" s="123">
        <v>4483</v>
      </c>
      <c r="K99" s="621">
        <v>0.60622041920216363</v>
      </c>
    </row>
    <row r="100" spans="1:11" s="9" customFormat="1" ht="20.55" customHeight="1" thickTop="1" x14ac:dyDescent="0.3">
      <c r="A100" s="645"/>
      <c r="B100" s="646"/>
      <c r="C100" s="647"/>
      <c r="D100" s="646"/>
      <c r="E100" s="647"/>
      <c r="G100" s="645"/>
      <c r="H100" s="646"/>
      <c r="I100" s="647"/>
      <c r="J100" s="646"/>
      <c r="K100" s="647"/>
    </row>
    <row r="101" spans="1:11" ht="20.55" customHeight="1" thickBot="1" x14ac:dyDescent="0.3">
      <c r="A101" s="157" t="s">
        <v>525</v>
      </c>
    </row>
    <row r="102" spans="1:11" ht="28.8" thickTop="1" thickBot="1" x14ac:dyDescent="0.3">
      <c r="A102" s="573" t="s">
        <v>235</v>
      </c>
      <c r="B102" s="564" t="s">
        <v>522</v>
      </c>
      <c r="C102" s="564" t="s">
        <v>519</v>
      </c>
      <c r="D102" s="564" t="s">
        <v>526</v>
      </c>
      <c r="E102" s="573" t="s">
        <v>527</v>
      </c>
    </row>
    <row r="103" spans="1:11" ht="20.55" customHeight="1" thickTop="1" x14ac:dyDescent="0.3">
      <c r="A103" s="585" t="s">
        <v>511</v>
      </c>
      <c r="B103" s="627">
        <v>9</v>
      </c>
      <c r="C103" s="628">
        <v>0.25714285714285712</v>
      </c>
      <c r="D103" s="629"/>
      <c r="E103" s="630"/>
    </row>
    <row r="104" spans="1:11" ht="20.55" customHeight="1" x14ac:dyDescent="0.3">
      <c r="A104" s="585" t="s">
        <v>498</v>
      </c>
      <c r="B104" s="631">
        <v>152</v>
      </c>
      <c r="C104" s="632">
        <v>0.31666666666666665</v>
      </c>
      <c r="D104" s="633">
        <v>3</v>
      </c>
      <c r="E104" s="634">
        <v>1.9736842105263157E-2</v>
      </c>
    </row>
    <row r="105" spans="1:11" ht="20.55" customHeight="1" x14ac:dyDescent="0.3">
      <c r="A105" s="585" t="s">
        <v>499</v>
      </c>
      <c r="B105" s="631">
        <v>379</v>
      </c>
      <c r="C105" s="632">
        <v>0.31167763157894735</v>
      </c>
      <c r="D105" s="633">
        <v>8</v>
      </c>
      <c r="E105" s="634">
        <v>2.1108179419525065E-2</v>
      </c>
    </row>
    <row r="106" spans="1:11" ht="20.55" customHeight="1" thickBot="1" x14ac:dyDescent="0.35">
      <c r="A106" s="585" t="s">
        <v>500</v>
      </c>
      <c r="B106" s="631">
        <v>626</v>
      </c>
      <c r="C106" s="632">
        <v>0.26094205919132973</v>
      </c>
      <c r="D106" s="633">
        <v>11</v>
      </c>
      <c r="E106" s="634">
        <v>1.7571884984025558E-2</v>
      </c>
    </row>
    <row r="107" spans="1:11" ht="30.45" customHeight="1" thickTop="1" thickBot="1" x14ac:dyDescent="0.35">
      <c r="A107" s="585" t="s">
        <v>501</v>
      </c>
      <c r="B107" s="631">
        <v>867</v>
      </c>
      <c r="C107" s="632">
        <v>0.23076923076923078</v>
      </c>
      <c r="D107" s="633">
        <v>17</v>
      </c>
      <c r="E107" s="634">
        <v>1.9607843137254902E-2</v>
      </c>
      <c r="G107" s="564" t="s">
        <v>510</v>
      </c>
      <c r="H107" s="583" t="s">
        <v>522</v>
      </c>
      <c r="I107" s="583" t="s">
        <v>519</v>
      </c>
      <c r="J107" s="583" t="s">
        <v>528</v>
      </c>
      <c r="K107" s="636" t="s">
        <v>527</v>
      </c>
    </row>
    <row r="108" spans="1:11" ht="20.55" customHeight="1" thickTop="1" thickBot="1" x14ac:dyDescent="0.35">
      <c r="A108" s="585" t="s">
        <v>512</v>
      </c>
      <c r="B108" s="631">
        <v>3040</v>
      </c>
      <c r="C108" s="632">
        <v>0.22771535580524344</v>
      </c>
      <c r="D108" s="633">
        <v>79</v>
      </c>
      <c r="E108" s="634">
        <v>2.5986842105263159E-2</v>
      </c>
      <c r="G108" s="588" t="s">
        <v>90</v>
      </c>
      <c r="H108" s="637">
        <v>7717</v>
      </c>
      <c r="I108" s="638">
        <v>0.20950183249626714</v>
      </c>
      <c r="J108" s="639">
        <v>208</v>
      </c>
      <c r="K108" s="640">
        <v>2.695347933134638E-2</v>
      </c>
    </row>
    <row r="109" spans="1:11" ht="20.55" customHeight="1" thickTop="1" thickBot="1" x14ac:dyDescent="0.35">
      <c r="A109" s="585" t="s">
        <v>513</v>
      </c>
      <c r="B109" s="631">
        <v>4201</v>
      </c>
      <c r="C109" s="632">
        <v>0.19008189674675355</v>
      </c>
      <c r="D109" s="633">
        <v>123</v>
      </c>
      <c r="E109" s="634">
        <v>2.9278743156391337E-2</v>
      </c>
      <c r="G109" s="588" t="s">
        <v>91</v>
      </c>
      <c r="H109" s="641">
        <v>1557</v>
      </c>
      <c r="I109" s="642">
        <v>0.2394647800676715</v>
      </c>
      <c r="J109" s="643">
        <v>33</v>
      </c>
      <c r="K109" s="644">
        <v>2.119460500963391E-2</v>
      </c>
    </row>
    <row r="110" spans="1:11" ht="20.55" customHeight="1" thickTop="1" thickBot="1" x14ac:dyDescent="0.35">
      <c r="A110" s="573" t="s">
        <v>103</v>
      </c>
      <c r="B110" s="635">
        <v>9274</v>
      </c>
      <c r="C110" s="600">
        <v>0.21399233928653838</v>
      </c>
      <c r="D110" s="635">
        <v>241</v>
      </c>
      <c r="E110" s="600">
        <v>2.5986629286176406E-2</v>
      </c>
      <c r="G110" s="563" t="s">
        <v>103</v>
      </c>
      <c r="H110" s="123">
        <v>9274</v>
      </c>
      <c r="I110" s="621">
        <v>0.21399233928653838</v>
      </c>
      <c r="J110" s="123">
        <v>241</v>
      </c>
      <c r="K110" s="621">
        <v>2.5986629286176406E-2</v>
      </c>
    </row>
    <row r="111" spans="1:11" ht="20.55" customHeight="1" thickTop="1" x14ac:dyDescent="0.25">
      <c r="A111" s="157"/>
    </row>
    <row r="112" spans="1:11" ht="20.55" customHeight="1" x14ac:dyDescent="0.25">
      <c r="A112" s="157"/>
    </row>
    <row r="113" spans="1:9" s="648" customFormat="1" ht="20.55" customHeight="1" x14ac:dyDescent="0.3">
      <c r="A113" s="648" t="s">
        <v>529</v>
      </c>
    </row>
    <row r="114" spans="1:9" ht="20.55" customHeight="1" x14ac:dyDescent="0.25">
      <c r="A114" s="157"/>
    </row>
    <row r="115" spans="1:9" ht="20.55" customHeight="1" thickBot="1" x14ac:dyDescent="0.3">
      <c r="A115" s="157"/>
    </row>
    <row r="116" spans="1:9" ht="20.55" customHeight="1" thickTop="1" thickBot="1" x14ac:dyDescent="0.35">
      <c r="A116" s="649" t="s">
        <v>427</v>
      </c>
      <c r="B116" s="247"/>
      <c r="C116" s="247"/>
      <c r="D116" s="247"/>
      <c r="E116" s="247"/>
      <c r="F116" s="247"/>
      <c r="G116" s="247"/>
      <c r="H116" s="247"/>
      <c r="I116" s="247"/>
    </row>
    <row r="117" spans="1:9" ht="20.55" customHeight="1" thickTop="1" thickBot="1" x14ac:dyDescent="0.3">
      <c r="A117" s="650" t="s">
        <v>530</v>
      </c>
      <c r="B117" s="562">
        <v>2014</v>
      </c>
      <c r="C117" s="562">
        <v>2015</v>
      </c>
      <c r="D117" s="562">
        <v>2016</v>
      </c>
      <c r="E117" s="562">
        <v>2017</v>
      </c>
      <c r="F117" s="562">
        <v>2018</v>
      </c>
      <c r="G117" s="562">
        <v>2019</v>
      </c>
      <c r="H117" s="562">
        <v>2020</v>
      </c>
      <c r="I117" s="562">
        <v>2021</v>
      </c>
    </row>
    <row r="118" spans="1:9" ht="28.8" thickTop="1" thickBot="1" x14ac:dyDescent="0.3">
      <c r="A118" s="564" t="s">
        <v>531</v>
      </c>
      <c r="B118" s="651">
        <v>5130</v>
      </c>
      <c r="C118" s="652">
        <v>4996</v>
      </c>
      <c r="D118" s="652">
        <v>4800</v>
      </c>
      <c r="E118" s="652">
        <v>4612</v>
      </c>
      <c r="F118" s="652">
        <v>4897</v>
      </c>
      <c r="G118" s="652">
        <v>4713</v>
      </c>
      <c r="H118" s="652">
        <v>4560</v>
      </c>
      <c r="I118" s="653">
        <v>3907</v>
      </c>
    </row>
    <row r="119" spans="1:9" ht="28.8" thickTop="1" thickBot="1" x14ac:dyDescent="0.3">
      <c r="A119" s="564" t="s">
        <v>532</v>
      </c>
      <c r="B119" s="651">
        <v>9417</v>
      </c>
      <c r="C119" s="652">
        <v>8669</v>
      </c>
      <c r="D119" s="652">
        <v>8385</v>
      </c>
      <c r="E119" s="652">
        <v>7048</v>
      </c>
      <c r="F119" s="652">
        <v>7885</v>
      </c>
      <c r="G119" s="652">
        <v>7419</v>
      </c>
      <c r="H119" s="652">
        <v>7054</v>
      </c>
      <c r="I119" s="653">
        <v>6225</v>
      </c>
    </row>
    <row r="120" spans="1:9" ht="28.8" thickTop="1" thickBot="1" x14ac:dyDescent="0.3">
      <c r="A120" s="564" t="s">
        <v>533</v>
      </c>
      <c r="B120" s="654">
        <v>0.54475947754061804</v>
      </c>
      <c r="C120" s="655">
        <v>0.57630637905179372</v>
      </c>
      <c r="D120" s="655">
        <v>0.57245080500894452</v>
      </c>
      <c r="E120" s="655">
        <v>0.65437003405221339</v>
      </c>
      <c r="F120" s="655">
        <v>0.62105263157894741</v>
      </c>
      <c r="G120" s="655">
        <v>0.63526081682167401</v>
      </c>
      <c r="H120" s="655">
        <v>0.64644173518571002</v>
      </c>
      <c r="I120" s="656">
        <v>0.62763052208835302</v>
      </c>
    </row>
    <row r="121" spans="1:9" ht="20.55" customHeight="1" thickTop="1" thickBot="1" x14ac:dyDescent="0.3">
      <c r="A121" s="157"/>
    </row>
    <row r="122" spans="1:9" ht="20.55" customHeight="1" thickTop="1" thickBot="1" x14ac:dyDescent="0.35">
      <c r="A122" s="649" t="s">
        <v>426</v>
      </c>
      <c r="B122" s="247"/>
      <c r="C122" s="247"/>
      <c r="D122" s="247"/>
      <c r="E122" s="247"/>
      <c r="F122" s="247"/>
      <c r="G122" s="247"/>
      <c r="H122" s="247"/>
      <c r="I122" s="247"/>
    </row>
    <row r="123" spans="1:9" ht="20.55" customHeight="1" thickTop="1" thickBot="1" x14ac:dyDescent="0.3">
      <c r="A123" s="657" t="s">
        <v>530</v>
      </c>
      <c r="B123" s="573">
        <v>2014</v>
      </c>
      <c r="C123" s="573">
        <v>2015</v>
      </c>
      <c r="D123" s="573">
        <v>2016</v>
      </c>
      <c r="E123" s="573">
        <v>2017</v>
      </c>
      <c r="F123" s="573">
        <v>2018</v>
      </c>
      <c r="G123" s="573">
        <v>2019</v>
      </c>
      <c r="H123" s="573">
        <v>2020</v>
      </c>
      <c r="I123" s="573">
        <v>2021</v>
      </c>
    </row>
    <row r="124" spans="1:9" ht="28.8" thickTop="1" thickBot="1" x14ac:dyDescent="0.3">
      <c r="A124" s="564" t="s">
        <v>531</v>
      </c>
      <c r="B124" s="658">
        <v>1283</v>
      </c>
      <c r="C124" s="659">
        <v>1219</v>
      </c>
      <c r="D124" s="659">
        <v>1204</v>
      </c>
      <c r="E124" s="659">
        <v>198</v>
      </c>
      <c r="F124" s="659">
        <v>234</v>
      </c>
      <c r="G124" s="659">
        <v>232</v>
      </c>
      <c r="H124" s="659">
        <v>346</v>
      </c>
      <c r="I124" s="660">
        <v>209</v>
      </c>
    </row>
    <row r="125" spans="1:9" ht="28.8" thickTop="1" thickBot="1" x14ac:dyDescent="0.3">
      <c r="A125" s="564" t="s">
        <v>532</v>
      </c>
      <c r="B125" s="651">
        <v>10253</v>
      </c>
      <c r="C125" s="652">
        <v>9697</v>
      </c>
      <c r="D125" s="652">
        <v>9442</v>
      </c>
      <c r="E125" s="652">
        <v>8337</v>
      </c>
      <c r="F125" s="652">
        <v>9796</v>
      </c>
      <c r="G125" s="652">
        <v>9117</v>
      </c>
      <c r="H125" s="652">
        <v>8600</v>
      </c>
      <c r="I125" s="653">
        <v>7869</v>
      </c>
    </row>
    <row r="126" spans="1:9" ht="28.8" thickTop="1" thickBot="1" x14ac:dyDescent="0.3">
      <c r="A126" s="564" t="s">
        <v>533</v>
      </c>
      <c r="B126" s="654">
        <v>0.12513410709060763</v>
      </c>
      <c r="C126" s="655">
        <v>0.12570898215943074</v>
      </c>
      <c r="D126" s="655">
        <v>0.12751535691590765</v>
      </c>
      <c r="E126" s="655">
        <v>2.374955019791292E-2</v>
      </c>
      <c r="F126" s="655">
        <v>2.3887300939158841E-2</v>
      </c>
      <c r="G126" s="655">
        <v>2.5446967204124201E-2</v>
      </c>
      <c r="H126" s="655">
        <v>4.0232558139534899E-2</v>
      </c>
      <c r="I126" s="656">
        <v>2.6559918668191601E-2</v>
      </c>
    </row>
    <row r="127" spans="1:9" ht="20.55" customHeight="1" thickTop="1" x14ac:dyDescent="0.25">
      <c r="A127" s="157"/>
    </row>
    <row r="128" spans="1:9" s="459" customFormat="1" ht="20.55" customHeight="1" x14ac:dyDescent="0.25">
      <c r="A128" s="459" t="s">
        <v>534</v>
      </c>
    </row>
    <row r="129" spans="1:9" ht="20.55" customHeight="1" thickBot="1" x14ac:dyDescent="0.3">
      <c r="A129" s="157"/>
    </row>
    <row r="130" spans="1:9" ht="20.55" customHeight="1" thickTop="1" thickBot="1" x14ac:dyDescent="0.35">
      <c r="A130" s="649" t="s">
        <v>427</v>
      </c>
      <c r="B130" s="247"/>
      <c r="C130" s="247"/>
      <c r="D130" s="247"/>
      <c r="E130" s="247"/>
      <c r="F130" s="247"/>
      <c r="G130" s="247"/>
      <c r="H130" s="247"/>
      <c r="I130" s="247"/>
    </row>
    <row r="131" spans="1:9" ht="20.55" customHeight="1" thickTop="1" thickBot="1" x14ac:dyDescent="0.3">
      <c r="A131" s="657" t="s">
        <v>535</v>
      </c>
      <c r="B131" s="562">
        <v>2014</v>
      </c>
      <c r="C131" s="562">
        <v>2015</v>
      </c>
      <c r="D131" s="562">
        <v>2016</v>
      </c>
      <c r="E131" s="562">
        <v>2017</v>
      </c>
      <c r="F131" s="562">
        <v>2018</v>
      </c>
      <c r="G131" s="562">
        <v>2019</v>
      </c>
      <c r="H131" s="562">
        <v>2020</v>
      </c>
      <c r="I131" s="562">
        <v>2021</v>
      </c>
    </row>
    <row r="132" spans="1:9" ht="20.55" customHeight="1" thickTop="1" thickBot="1" x14ac:dyDescent="0.3">
      <c r="A132" s="564" t="s">
        <v>531</v>
      </c>
      <c r="B132" s="651">
        <v>81</v>
      </c>
      <c r="C132" s="652">
        <v>68</v>
      </c>
      <c r="D132" s="652">
        <v>95</v>
      </c>
      <c r="E132" s="652">
        <v>85</v>
      </c>
      <c r="F132" s="652">
        <v>145</v>
      </c>
      <c r="G132" s="652">
        <v>329</v>
      </c>
      <c r="H132" s="652">
        <v>243</v>
      </c>
      <c r="I132" s="653">
        <v>251</v>
      </c>
    </row>
    <row r="133" spans="1:9" ht="20.55" customHeight="1" thickTop="1" thickBot="1" x14ac:dyDescent="0.3">
      <c r="A133" s="564" t="s">
        <v>532</v>
      </c>
      <c r="B133" s="651">
        <v>171</v>
      </c>
      <c r="C133" s="652">
        <v>153</v>
      </c>
      <c r="D133" s="652">
        <v>155</v>
      </c>
      <c r="E133" s="652">
        <v>145</v>
      </c>
      <c r="F133" s="652">
        <v>275</v>
      </c>
      <c r="G133" s="652">
        <v>721</v>
      </c>
      <c r="H133" s="652">
        <v>484</v>
      </c>
      <c r="I133" s="653">
        <v>495</v>
      </c>
    </row>
    <row r="134" spans="1:9" ht="20.55" customHeight="1" thickTop="1" thickBot="1" x14ac:dyDescent="0.3">
      <c r="A134" s="564" t="s">
        <v>536</v>
      </c>
      <c r="B134" s="654">
        <v>0.47368421052631576</v>
      </c>
      <c r="C134" s="655">
        <v>0.44444444444444442</v>
      </c>
      <c r="D134" s="655">
        <v>0.61290322580645162</v>
      </c>
      <c r="E134" s="655">
        <v>0.58620689655172409</v>
      </c>
      <c r="F134" s="655">
        <v>0.52727272727272723</v>
      </c>
      <c r="G134" s="655">
        <v>0.456310679611651</v>
      </c>
      <c r="H134" s="655">
        <v>0.50206611570247905</v>
      </c>
      <c r="I134" s="656">
        <v>0.50707070707070701</v>
      </c>
    </row>
    <row r="135" spans="1:9" ht="15" thickTop="1" thickBot="1" x14ac:dyDescent="0.3"/>
    <row r="136" spans="1:9" ht="16.8" thickTop="1" thickBot="1" x14ac:dyDescent="0.35">
      <c r="A136" s="649" t="s">
        <v>427</v>
      </c>
      <c r="B136" s="247"/>
      <c r="C136" s="247"/>
      <c r="D136" s="247"/>
      <c r="E136" s="247"/>
      <c r="F136" s="247"/>
      <c r="G136" s="247"/>
      <c r="H136" s="247"/>
      <c r="I136" s="247"/>
    </row>
    <row r="137" spans="1:9" ht="15" thickTop="1" thickBot="1" x14ac:dyDescent="0.3">
      <c r="A137" s="661" t="s">
        <v>537</v>
      </c>
      <c r="B137" s="562">
        <v>2014</v>
      </c>
      <c r="C137" s="562">
        <v>2015</v>
      </c>
      <c r="D137" s="562">
        <v>2016</v>
      </c>
      <c r="E137" s="562">
        <v>2017</v>
      </c>
      <c r="F137" s="562">
        <v>2018</v>
      </c>
      <c r="G137" s="562">
        <v>2019</v>
      </c>
      <c r="H137" s="562">
        <v>2020</v>
      </c>
      <c r="I137" s="562">
        <v>2021</v>
      </c>
    </row>
    <row r="138" spans="1:9" ht="28.8" thickTop="1" thickBot="1" x14ac:dyDescent="0.3">
      <c r="A138" s="564" t="s">
        <v>531</v>
      </c>
      <c r="B138" s="651">
        <v>5368</v>
      </c>
      <c r="C138" s="652">
        <v>5135</v>
      </c>
      <c r="D138" s="652">
        <v>4932</v>
      </c>
      <c r="E138" s="652">
        <v>4685</v>
      </c>
      <c r="F138" s="652">
        <v>5097</v>
      </c>
      <c r="G138" s="652">
        <v>5105</v>
      </c>
      <c r="H138" s="652">
        <v>4985</v>
      </c>
      <c r="I138" s="653">
        <v>4232</v>
      </c>
    </row>
    <row r="139" spans="1:9" ht="28.8" thickTop="1" thickBot="1" x14ac:dyDescent="0.3">
      <c r="A139" s="564" t="s">
        <v>532</v>
      </c>
      <c r="B139" s="651">
        <v>9931</v>
      </c>
      <c r="C139" s="652">
        <v>8960</v>
      </c>
      <c r="D139" s="652">
        <v>8732</v>
      </c>
      <c r="E139" s="652">
        <v>7256</v>
      </c>
      <c r="F139" s="652">
        <v>8379</v>
      </c>
      <c r="G139" s="652">
        <v>8111</v>
      </c>
      <c r="H139" s="652">
        <v>7891</v>
      </c>
      <c r="I139" s="653">
        <v>6900</v>
      </c>
    </row>
    <row r="140" spans="1:9" ht="28.8" thickTop="1" thickBot="1" x14ac:dyDescent="0.3">
      <c r="A140" s="564" t="s">
        <v>536</v>
      </c>
      <c r="B140" s="654">
        <v>0.54052965461685631</v>
      </c>
      <c r="C140" s="655">
        <v>0.5731026785714286</v>
      </c>
      <c r="D140" s="655">
        <v>0.56481905634448004</v>
      </c>
      <c r="E140" s="655">
        <v>0.64567254685777287</v>
      </c>
      <c r="F140" s="655">
        <v>0.60830648048693159</v>
      </c>
      <c r="G140" s="655">
        <v>0.62939218345456804</v>
      </c>
      <c r="H140" s="655">
        <v>0.63173235331390198</v>
      </c>
      <c r="I140" s="656">
        <v>0.61333333333333295</v>
      </c>
    </row>
    <row r="141" spans="1:9" ht="14.4" thickTop="1" x14ac:dyDescent="0.25"/>
    <row r="142" spans="1:9" ht="14.4" thickBot="1" x14ac:dyDescent="0.3"/>
    <row r="143" spans="1:9" ht="16.8" thickTop="1" thickBot="1" x14ac:dyDescent="0.35">
      <c r="A143" s="649" t="s">
        <v>426</v>
      </c>
      <c r="B143" s="247"/>
      <c r="C143" s="247"/>
      <c r="D143" s="247"/>
      <c r="E143" s="247"/>
      <c r="F143" s="247"/>
      <c r="G143" s="247"/>
      <c r="H143" s="247"/>
      <c r="I143" s="247"/>
    </row>
    <row r="144" spans="1:9" ht="15" thickTop="1" thickBot="1" x14ac:dyDescent="0.3">
      <c r="A144" s="657" t="s">
        <v>535</v>
      </c>
      <c r="B144" s="562">
        <v>2014</v>
      </c>
      <c r="C144" s="562">
        <v>2015</v>
      </c>
      <c r="D144" s="562">
        <v>2016</v>
      </c>
      <c r="E144" s="562">
        <v>2017</v>
      </c>
      <c r="F144" s="562">
        <v>2018</v>
      </c>
      <c r="G144" s="562">
        <v>2019</v>
      </c>
      <c r="H144" s="562">
        <v>2020</v>
      </c>
      <c r="I144" s="562">
        <v>2021</v>
      </c>
    </row>
    <row r="145" spans="1:9" ht="28.8" thickTop="1" thickBot="1" x14ac:dyDescent="0.3">
      <c r="A145" s="564" t="s">
        <v>531</v>
      </c>
      <c r="B145" s="651">
        <v>5</v>
      </c>
      <c r="C145" s="652">
        <v>5</v>
      </c>
      <c r="D145" s="652">
        <v>6</v>
      </c>
      <c r="E145" s="652">
        <v>4</v>
      </c>
      <c r="F145" s="652">
        <v>2</v>
      </c>
      <c r="G145" s="652">
        <v>21</v>
      </c>
      <c r="H145" s="652">
        <v>18</v>
      </c>
      <c r="I145" s="653">
        <v>15</v>
      </c>
    </row>
    <row r="146" spans="1:9" ht="28.8" thickTop="1" thickBot="1" x14ac:dyDescent="0.3">
      <c r="A146" s="564" t="s">
        <v>532</v>
      </c>
      <c r="B146" s="651">
        <v>172</v>
      </c>
      <c r="C146" s="652">
        <v>158</v>
      </c>
      <c r="D146" s="652">
        <v>148</v>
      </c>
      <c r="E146" s="652">
        <v>146</v>
      </c>
      <c r="F146" s="652">
        <v>316</v>
      </c>
      <c r="G146" s="652">
        <v>801</v>
      </c>
      <c r="H146" s="652">
        <v>556</v>
      </c>
      <c r="I146" s="653">
        <v>563</v>
      </c>
    </row>
    <row r="147" spans="1:9" ht="28.8" thickTop="1" thickBot="1" x14ac:dyDescent="0.3">
      <c r="A147" s="564" t="s">
        <v>536</v>
      </c>
      <c r="B147" s="654">
        <v>2.9069767441860465E-2</v>
      </c>
      <c r="C147" s="655">
        <v>3.1645569620253167E-2</v>
      </c>
      <c r="D147" s="655">
        <v>4.0540540540540543E-2</v>
      </c>
      <c r="E147" s="655">
        <v>2.7397260273972601E-2</v>
      </c>
      <c r="F147" s="655">
        <v>6.3291139240506328E-3</v>
      </c>
      <c r="G147" s="655">
        <v>2.6217228464419502E-2</v>
      </c>
      <c r="H147" s="655">
        <v>3.2374100719424502E-2</v>
      </c>
      <c r="I147" s="656">
        <v>2.66429840142096E-2</v>
      </c>
    </row>
    <row r="148" spans="1:9" ht="14.4" thickTop="1" x14ac:dyDescent="0.25"/>
    <row r="149" spans="1:9" ht="14.4" thickBot="1" x14ac:dyDescent="0.3"/>
    <row r="150" spans="1:9" ht="16.8" thickTop="1" thickBot="1" x14ac:dyDescent="0.35">
      <c r="A150" s="649" t="s">
        <v>426</v>
      </c>
      <c r="B150" s="247"/>
      <c r="C150" s="247"/>
      <c r="D150" s="247"/>
      <c r="E150" s="247"/>
      <c r="F150" s="247"/>
      <c r="G150" s="247"/>
      <c r="H150" s="247"/>
      <c r="I150" s="247"/>
    </row>
    <row r="151" spans="1:9" ht="15" thickTop="1" thickBot="1" x14ac:dyDescent="0.3">
      <c r="A151" s="661" t="s">
        <v>537</v>
      </c>
      <c r="B151" s="562">
        <v>2014</v>
      </c>
      <c r="C151" s="562">
        <v>2015</v>
      </c>
      <c r="D151" s="562">
        <v>2016</v>
      </c>
      <c r="E151" s="562">
        <v>2017</v>
      </c>
      <c r="F151" s="562">
        <v>2018</v>
      </c>
      <c r="G151" s="562">
        <v>2019</v>
      </c>
      <c r="H151" s="562">
        <v>2020</v>
      </c>
      <c r="I151" s="562">
        <v>2021</v>
      </c>
    </row>
    <row r="152" spans="1:9" ht="28.8" thickTop="1" thickBot="1" x14ac:dyDescent="0.3">
      <c r="A152" s="564" t="s">
        <v>531</v>
      </c>
      <c r="B152" s="651">
        <v>1334</v>
      </c>
      <c r="C152" s="652">
        <v>1274</v>
      </c>
      <c r="D152" s="652">
        <v>1255</v>
      </c>
      <c r="E152" s="652">
        <v>203</v>
      </c>
      <c r="F152" s="652">
        <v>256</v>
      </c>
      <c r="G152" s="662">
        <v>238</v>
      </c>
      <c r="H152" s="652">
        <v>368</v>
      </c>
      <c r="I152" s="653">
        <v>226</v>
      </c>
    </row>
    <row r="153" spans="1:9" ht="28.8" thickTop="1" thickBot="1" x14ac:dyDescent="0.3">
      <c r="A153" s="564" t="s">
        <v>532</v>
      </c>
      <c r="B153" s="651">
        <v>10840</v>
      </c>
      <c r="C153" s="652">
        <v>10059</v>
      </c>
      <c r="D153" s="652">
        <v>9873</v>
      </c>
      <c r="E153" s="652">
        <v>8607</v>
      </c>
      <c r="F153" s="652">
        <v>10364</v>
      </c>
      <c r="G153" s="662">
        <v>10046</v>
      </c>
      <c r="H153" s="652">
        <v>9610</v>
      </c>
      <c r="I153" s="653">
        <v>8711</v>
      </c>
    </row>
    <row r="154" spans="1:9" ht="28.8" thickTop="1" thickBot="1" x14ac:dyDescent="0.3">
      <c r="A154" s="564" t="s">
        <v>536</v>
      </c>
      <c r="B154" s="654">
        <v>0.12306273062730627</v>
      </c>
      <c r="C154" s="655">
        <v>0.1266527487821851</v>
      </c>
      <c r="D154" s="655">
        <v>0.12711435227387827</v>
      </c>
      <c r="E154" s="655">
        <v>2.3585453700476357E-2</v>
      </c>
      <c r="F154" s="655">
        <v>2.4700887688151294E-2</v>
      </c>
      <c r="G154" s="663">
        <v>2.3691021302010701E-2</v>
      </c>
      <c r="H154" s="655">
        <v>3.8293444328824103E-2</v>
      </c>
      <c r="I154" s="656">
        <v>2.5944208472046801E-2</v>
      </c>
    </row>
    <row r="155" spans="1:9" ht="14.4" thickTop="1" x14ac:dyDescent="0.25"/>
    <row r="158" spans="1:9" ht="20.55" customHeight="1" x14ac:dyDescent="0.25"/>
    <row r="159" spans="1:9" ht="16.2" thickBot="1" x14ac:dyDescent="0.35">
      <c r="A159" s="157" t="s">
        <v>440</v>
      </c>
    </row>
    <row r="160" spans="1:9" ht="15.6" thickTop="1" thickBot="1" x14ac:dyDescent="0.35">
      <c r="A160" s="247"/>
      <c r="B160" s="680" t="s">
        <v>384</v>
      </c>
      <c r="C160" s="728" t="s">
        <v>385</v>
      </c>
      <c r="D160" s="729"/>
      <c r="E160" s="729"/>
      <c r="F160" s="730"/>
      <c r="G160" s="680" t="s">
        <v>387</v>
      </c>
      <c r="H160" s="680" t="s">
        <v>388</v>
      </c>
      <c r="I160" s="680" t="s">
        <v>103</v>
      </c>
    </row>
    <row r="161" spans="1:9" ht="111.6" thickTop="1" thickBot="1" x14ac:dyDescent="0.3">
      <c r="A161" s="233"/>
      <c r="B161" s="681"/>
      <c r="C161" s="242" t="s">
        <v>429</v>
      </c>
      <c r="D161" s="242" t="s">
        <v>430</v>
      </c>
      <c r="E161" s="242" t="s">
        <v>386</v>
      </c>
      <c r="F161" s="242" t="s">
        <v>431</v>
      </c>
      <c r="G161" s="681"/>
      <c r="H161" s="681" t="s">
        <v>388</v>
      </c>
      <c r="I161" s="681" t="s">
        <v>103</v>
      </c>
    </row>
    <row r="162" spans="1:9" ht="28.8" thickTop="1" thickBot="1" x14ac:dyDescent="0.3">
      <c r="A162" s="241" t="s">
        <v>437</v>
      </c>
      <c r="B162" s="452">
        <v>34250</v>
      </c>
      <c r="C162" s="453">
        <v>853</v>
      </c>
      <c r="D162" s="453">
        <v>383</v>
      </c>
      <c r="E162" s="453">
        <v>2279</v>
      </c>
      <c r="F162" s="453">
        <v>3515</v>
      </c>
      <c r="G162" s="453">
        <v>20</v>
      </c>
      <c r="H162" s="453">
        <v>3021</v>
      </c>
      <c r="I162" s="454">
        <v>40806</v>
      </c>
    </row>
    <row r="163" spans="1:9" ht="42.6" thickTop="1" thickBot="1" x14ac:dyDescent="0.3">
      <c r="A163" s="241" t="s">
        <v>438</v>
      </c>
      <c r="B163" s="455">
        <v>370</v>
      </c>
      <c r="C163" s="453">
        <v>933</v>
      </c>
      <c r="D163" s="453">
        <v>648</v>
      </c>
      <c r="E163" s="453">
        <v>2137</v>
      </c>
      <c r="F163" s="453">
        <v>3718</v>
      </c>
      <c r="G163" s="453">
        <v>10</v>
      </c>
      <c r="H163" s="453">
        <v>462</v>
      </c>
      <c r="I163" s="454">
        <v>4560</v>
      </c>
    </row>
    <row r="164" spans="1:9" ht="15" thickTop="1" thickBot="1" x14ac:dyDescent="0.3">
      <c r="A164" s="241" t="s">
        <v>387</v>
      </c>
      <c r="B164" s="455">
        <v>20</v>
      </c>
      <c r="C164" s="453">
        <v>156</v>
      </c>
      <c r="D164" s="453">
        <v>29</v>
      </c>
      <c r="E164" s="453">
        <v>209</v>
      </c>
      <c r="F164" s="453">
        <v>394</v>
      </c>
      <c r="G164" s="453">
        <v>366</v>
      </c>
      <c r="H164" s="453">
        <v>167</v>
      </c>
      <c r="I164" s="454">
        <v>947</v>
      </c>
    </row>
    <row r="165" spans="1:9" ht="15" thickTop="1" thickBot="1" x14ac:dyDescent="0.3">
      <c r="A165" s="241" t="s">
        <v>439</v>
      </c>
      <c r="B165" s="455">
        <v>16981</v>
      </c>
      <c r="C165" s="453">
        <v>17749</v>
      </c>
      <c r="D165" s="453">
        <v>2546</v>
      </c>
      <c r="E165" s="453">
        <v>15416</v>
      </c>
      <c r="F165" s="453">
        <v>35711</v>
      </c>
      <c r="G165" s="453">
        <v>5101</v>
      </c>
      <c r="H165" s="453">
        <v>19765</v>
      </c>
      <c r="I165" s="454">
        <v>77558</v>
      </c>
    </row>
    <row r="166" spans="1:9" ht="15" thickTop="1" thickBot="1" x14ac:dyDescent="0.3">
      <c r="A166" s="241" t="s">
        <v>103</v>
      </c>
      <c r="B166" s="456">
        <v>51621</v>
      </c>
      <c r="C166" s="457">
        <v>19691</v>
      </c>
      <c r="D166" s="457">
        <v>3606</v>
      </c>
      <c r="E166" s="457">
        <v>20041</v>
      </c>
      <c r="F166" s="457">
        <v>43338</v>
      </c>
      <c r="G166" s="457">
        <v>5497</v>
      </c>
      <c r="H166" s="457">
        <v>23415</v>
      </c>
      <c r="I166" s="458">
        <v>123871</v>
      </c>
    </row>
    <row r="167" spans="1:9" ht="14.4" thickTop="1" x14ac:dyDescent="0.25"/>
  </sheetData>
  <mergeCells count="52">
    <mergeCell ref="B160:B161"/>
    <mergeCell ref="C160:F160"/>
    <mergeCell ref="G160:G161"/>
    <mergeCell ref="H160:H161"/>
    <mergeCell ref="I160:I161"/>
    <mergeCell ref="B30:B31"/>
    <mergeCell ref="C30:F30"/>
    <mergeCell ref="G30:G31"/>
    <mergeCell ref="H30:H31"/>
    <mergeCell ref="I30:I31"/>
    <mergeCell ref="I12:I13"/>
    <mergeCell ref="B3:B4"/>
    <mergeCell ref="C3:F3"/>
    <mergeCell ref="G3:G4"/>
    <mergeCell ref="B21:B22"/>
    <mergeCell ref="C21:F21"/>
    <mergeCell ref="G21:G22"/>
    <mergeCell ref="H3:H4"/>
    <mergeCell ref="B12:B13"/>
    <mergeCell ref="C12:F12"/>
    <mergeCell ref="G12:G13"/>
    <mergeCell ref="H12:H13"/>
    <mergeCell ref="H21:H22"/>
    <mergeCell ref="I21:I22"/>
    <mergeCell ref="B54:I54"/>
    <mergeCell ref="A55:A56"/>
    <mergeCell ref="B55:B56"/>
    <mergeCell ref="C55:F55"/>
    <mergeCell ref="G55:G56"/>
    <mergeCell ref="H55:H56"/>
    <mergeCell ref="I55:I56"/>
    <mergeCell ref="B64:I64"/>
    <mergeCell ref="A65:A66"/>
    <mergeCell ref="B65:B66"/>
    <mergeCell ref="C65:F65"/>
    <mergeCell ref="G65:G66"/>
    <mergeCell ref="H65:H66"/>
    <mergeCell ref="I65:I66"/>
    <mergeCell ref="B73:I73"/>
    <mergeCell ref="A74:A75"/>
    <mergeCell ref="B74:B75"/>
    <mergeCell ref="C74:F74"/>
    <mergeCell ref="G74:G75"/>
    <mergeCell ref="H74:H75"/>
    <mergeCell ref="I74:I75"/>
    <mergeCell ref="B82:I82"/>
    <mergeCell ref="A83:A84"/>
    <mergeCell ref="B83:B84"/>
    <mergeCell ref="C83:F83"/>
    <mergeCell ref="G83:G84"/>
    <mergeCell ref="H83:H84"/>
    <mergeCell ref="I83:I8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K109"/>
  <sheetViews>
    <sheetView topLeftCell="A111" zoomScale="70" zoomScaleNormal="70" zoomScaleSheetLayoutView="71" zoomScalePageLayoutView="70" workbookViewId="0">
      <selection activeCell="E117" sqref="E117"/>
    </sheetView>
  </sheetViews>
  <sheetFormatPr defaultColWidth="8.69921875" defaultRowHeight="13.8" x14ac:dyDescent="0.25"/>
  <cols>
    <col min="1" max="1" width="20.69921875" customWidth="1"/>
    <col min="2" max="2" width="11.69921875" customWidth="1"/>
    <col min="3" max="3" width="16.5" customWidth="1"/>
    <col min="4" max="5" width="10.69921875" customWidth="1"/>
    <col min="6" max="6" width="11.69921875" customWidth="1"/>
    <col min="7" max="7" width="10.796875" customWidth="1"/>
    <col min="8" max="8" width="10.69921875" customWidth="1"/>
    <col min="9" max="9" width="9.796875" customWidth="1"/>
    <col min="10" max="10" width="10" customWidth="1"/>
    <col min="11" max="11" width="7.5" customWidth="1"/>
    <col min="12" max="12" width="9" customWidth="1"/>
    <col min="13" max="13" width="10.19921875" customWidth="1"/>
    <col min="14" max="14" width="8.19921875" customWidth="1"/>
    <col min="15" max="15" width="9.296875" customWidth="1"/>
    <col min="16" max="16" width="7" customWidth="1"/>
    <col min="17" max="17" width="8.19921875" customWidth="1"/>
    <col min="18" max="18" width="9.296875" customWidth="1"/>
    <col min="19" max="19" width="8.19921875" customWidth="1"/>
    <col min="20" max="20" width="9.69921875" customWidth="1"/>
    <col min="21" max="21" width="12.69921875" customWidth="1"/>
    <col min="22" max="22" width="14.19921875" customWidth="1"/>
    <col min="23" max="23" width="19.796875" bestFit="1" customWidth="1"/>
    <col min="24" max="24" width="11.796875" customWidth="1"/>
    <col min="25" max="25" width="13.69921875" customWidth="1"/>
    <col min="26" max="26" width="11.19921875" bestFit="1" customWidth="1"/>
    <col min="27" max="27" width="14.296875" customWidth="1"/>
    <col min="28" max="28" width="11.69921875" bestFit="1" customWidth="1"/>
    <col min="29" max="29" width="10.296875" customWidth="1"/>
    <col min="30" max="30" width="7.69921875" customWidth="1"/>
    <col min="31" max="31" width="19.296875" customWidth="1"/>
    <col min="33" max="33" width="12.296875" bestFit="1" customWidth="1"/>
    <col min="34" max="34" width="12.69921875" bestFit="1" customWidth="1"/>
    <col min="36" max="36" width="4.796875" customWidth="1"/>
    <col min="37" max="37" width="20.69921875" customWidth="1"/>
    <col min="38" max="38" width="13.796875" customWidth="1"/>
  </cols>
  <sheetData>
    <row r="1" spans="1:7" x14ac:dyDescent="0.25">
      <c r="A1" s="4" t="s">
        <v>486</v>
      </c>
    </row>
    <row r="2" spans="1:7" x14ac:dyDescent="0.25">
      <c r="B2" s="828"/>
      <c r="C2" s="828"/>
      <c r="D2" s="828"/>
      <c r="E2" s="828"/>
      <c r="F2" s="828"/>
      <c r="G2" s="828"/>
    </row>
    <row r="3" spans="1:7" x14ac:dyDescent="0.25">
      <c r="A3" s="806" t="s">
        <v>18</v>
      </c>
      <c r="B3" s="806"/>
      <c r="C3" s="806"/>
      <c r="D3" s="806"/>
      <c r="E3" s="806"/>
      <c r="F3" s="806"/>
      <c r="G3" s="806"/>
    </row>
    <row r="4" spans="1:7" ht="14.25" customHeight="1" x14ac:dyDescent="0.25">
      <c r="A4" s="806"/>
      <c r="B4" s="806" t="s">
        <v>19</v>
      </c>
      <c r="C4" s="806"/>
      <c r="D4" s="806"/>
      <c r="E4" s="806" t="s">
        <v>20</v>
      </c>
      <c r="F4" s="806"/>
      <c r="G4" s="806"/>
    </row>
    <row r="5" spans="1:7" ht="36" customHeight="1" x14ac:dyDescent="0.25">
      <c r="A5" s="806"/>
      <c r="B5" s="252" t="s">
        <v>21</v>
      </c>
      <c r="C5" s="252" t="s">
        <v>22</v>
      </c>
      <c r="D5" s="83" t="s">
        <v>23</v>
      </c>
      <c r="E5" s="252" t="s">
        <v>21</v>
      </c>
      <c r="F5" s="252" t="s">
        <v>24</v>
      </c>
      <c r="G5" s="83" t="s">
        <v>25</v>
      </c>
    </row>
    <row r="6" spans="1:7" ht="14.4" x14ac:dyDescent="0.3">
      <c r="A6" s="265" t="s">
        <v>28</v>
      </c>
      <c r="B6" s="481">
        <v>1127</v>
      </c>
      <c r="C6" s="235">
        <v>18286</v>
      </c>
      <c r="D6" s="482">
        <v>16.225377107364686</v>
      </c>
      <c r="E6" s="483">
        <v>58</v>
      </c>
      <c r="F6" s="235">
        <v>286</v>
      </c>
      <c r="G6" s="482">
        <v>4.931034482758621</v>
      </c>
    </row>
    <row r="7" spans="1:7" ht="14.4" x14ac:dyDescent="0.3">
      <c r="A7" s="38" t="s">
        <v>47</v>
      </c>
      <c r="B7" s="484">
        <v>37</v>
      </c>
      <c r="C7" s="75">
        <v>391</v>
      </c>
      <c r="D7" s="485">
        <v>10.567567567567568</v>
      </c>
      <c r="E7" s="486">
        <v>2</v>
      </c>
      <c r="F7" s="75">
        <v>2</v>
      </c>
      <c r="G7" s="485">
        <v>1</v>
      </c>
    </row>
    <row r="8" spans="1:7" ht="14.4" x14ac:dyDescent="0.3">
      <c r="A8" s="38" t="s">
        <v>30</v>
      </c>
      <c r="B8" s="484">
        <v>2812</v>
      </c>
      <c r="C8" s="75">
        <v>31636</v>
      </c>
      <c r="D8" s="485">
        <v>11.250355618776672</v>
      </c>
      <c r="E8" s="486">
        <v>5</v>
      </c>
      <c r="F8" s="75">
        <v>43</v>
      </c>
      <c r="G8" s="485">
        <v>8.6</v>
      </c>
    </row>
    <row r="9" spans="1:7" ht="14.4" x14ac:dyDescent="0.3">
      <c r="A9" s="38" t="s">
        <v>48</v>
      </c>
      <c r="B9" s="484">
        <v>255</v>
      </c>
      <c r="C9" s="75">
        <v>2378</v>
      </c>
      <c r="D9" s="485">
        <v>9.325490196078432</v>
      </c>
      <c r="E9" s="486">
        <v>5</v>
      </c>
      <c r="F9" s="75">
        <v>33</v>
      </c>
      <c r="G9" s="485">
        <v>6.6</v>
      </c>
    </row>
    <row r="10" spans="1:7" ht="14.4" x14ac:dyDescent="0.3">
      <c r="A10" s="38" t="s">
        <v>49</v>
      </c>
      <c r="B10" s="484">
        <v>109</v>
      </c>
      <c r="C10" s="75">
        <v>1142</v>
      </c>
      <c r="D10" s="485">
        <v>10.477064220183486</v>
      </c>
      <c r="E10" s="486">
        <v>0</v>
      </c>
      <c r="F10" s="75">
        <v>0</v>
      </c>
      <c r="G10" s="485">
        <v>0</v>
      </c>
    </row>
    <row r="11" spans="1:7" ht="14.4" x14ac:dyDescent="0.3">
      <c r="A11" s="38" t="s">
        <v>31</v>
      </c>
      <c r="B11" s="484">
        <v>1647</v>
      </c>
      <c r="C11" s="75">
        <v>25545</v>
      </c>
      <c r="D11" s="485">
        <v>15.510018214936247</v>
      </c>
      <c r="E11" s="486">
        <v>16</v>
      </c>
      <c r="F11" s="75">
        <v>300</v>
      </c>
      <c r="G11" s="485">
        <v>18.75</v>
      </c>
    </row>
    <row r="12" spans="1:7" ht="14.25" customHeight="1" x14ac:dyDescent="0.3">
      <c r="A12" s="38" t="s">
        <v>46</v>
      </c>
      <c r="B12" s="484">
        <v>170</v>
      </c>
      <c r="C12" s="75">
        <v>1858</v>
      </c>
      <c r="D12" s="485">
        <v>10.929411764705883</v>
      </c>
      <c r="E12" s="486">
        <v>4</v>
      </c>
      <c r="F12" s="75">
        <v>38</v>
      </c>
      <c r="G12" s="485">
        <v>9.5</v>
      </c>
    </row>
    <row r="13" spans="1:7" ht="14.25" customHeight="1" x14ac:dyDescent="0.3">
      <c r="A13" s="38" t="s">
        <v>32</v>
      </c>
      <c r="B13" s="484">
        <v>489</v>
      </c>
      <c r="C13" s="75">
        <v>4374</v>
      </c>
      <c r="D13" s="485">
        <v>8.9447852760736204</v>
      </c>
      <c r="E13" s="486">
        <v>14</v>
      </c>
      <c r="F13" s="75">
        <v>198</v>
      </c>
      <c r="G13" s="485">
        <v>14.142857142857142</v>
      </c>
    </row>
    <row r="14" spans="1:7" ht="14.4" x14ac:dyDescent="0.3">
      <c r="A14" s="38" t="s">
        <v>33</v>
      </c>
      <c r="B14" s="484">
        <v>2924</v>
      </c>
      <c r="C14" s="75">
        <v>34904</v>
      </c>
      <c r="D14" s="485">
        <v>11.937072503419973</v>
      </c>
      <c r="E14" s="486">
        <v>7</v>
      </c>
      <c r="F14" s="75">
        <v>47</v>
      </c>
      <c r="G14" s="485">
        <v>6.7142857142857144</v>
      </c>
    </row>
    <row r="15" spans="1:7" ht="14.4" x14ac:dyDescent="0.3">
      <c r="A15" s="38" t="s">
        <v>34</v>
      </c>
      <c r="B15" s="484">
        <v>1045</v>
      </c>
      <c r="C15" s="75">
        <v>11061</v>
      </c>
      <c r="D15" s="485">
        <v>10.584688995215311</v>
      </c>
      <c r="E15" s="486">
        <v>60</v>
      </c>
      <c r="F15" s="75">
        <v>500</v>
      </c>
      <c r="G15" s="485">
        <v>8.3333333333333339</v>
      </c>
    </row>
    <row r="16" spans="1:7" ht="14.4" x14ac:dyDescent="0.3">
      <c r="A16" s="38" t="s">
        <v>35</v>
      </c>
      <c r="B16" s="484">
        <v>195</v>
      </c>
      <c r="C16" s="75">
        <v>1844</v>
      </c>
      <c r="D16" s="485">
        <v>9.4564102564102566</v>
      </c>
      <c r="E16" s="486">
        <v>8</v>
      </c>
      <c r="F16" s="75">
        <v>57</v>
      </c>
      <c r="G16" s="485">
        <v>7.125</v>
      </c>
    </row>
    <row r="17" spans="1:27" ht="14.4" x14ac:dyDescent="0.3">
      <c r="A17" s="38" t="s">
        <v>36</v>
      </c>
      <c r="B17" s="484">
        <v>719</v>
      </c>
      <c r="C17" s="75">
        <v>14825</v>
      </c>
      <c r="D17" s="485">
        <v>20.618915159944368</v>
      </c>
      <c r="E17" s="486">
        <v>0</v>
      </c>
      <c r="F17" s="75">
        <v>0</v>
      </c>
      <c r="G17" s="485">
        <v>0</v>
      </c>
    </row>
    <row r="18" spans="1:27" ht="14.4" x14ac:dyDescent="0.3">
      <c r="A18" s="38" t="s">
        <v>37</v>
      </c>
      <c r="B18" s="484">
        <v>917</v>
      </c>
      <c r="C18" s="75">
        <v>9648</v>
      </c>
      <c r="D18" s="485">
        <v>10.521264994547437</v>
      </c>
      <c r="E18" s="486">
        <v>230</v>
      </c>
      <c r="F18" s="75">
        <v>1488</v>
      </c>
      <c r="G18" s="485">
        <v>6.4695652173913043</v>
      </c>
    </row>
    <row r="19" spans="1:27" ht="14.4" x14ac:dyDescent="0.3">
      <c r="A19" s="38" t="s">
        <v>38</v>
      </c>
      <c r="B19" s="484">
        <v>315</v>
      </c>
      <c r="C19" s="75">
        <v>3562</v>
      </c>
      <c r="D19" s="485">
        <v>11.307936507936509</v>
      </c>
      <c r="E19" s="486">
        <v>19</v>
      </c>
      <c r="F19" s="75">
        <v>169</v>
      </c>
      <c r="G19" s="485">
        <v>8.8947368421052637</v>
      </c>
    </row>
    <row r="20" spans="1:27" ht="14.4" x14ac:dyDescent="0.3">
      <c r="A20" s="38" t="s">
        <v>39</v>
      </c>
      <c r="B20" s="484">
        <v>32</v>
      </c>
      <c r="C20" s="75">
        <v>267</v>
      </c>
      <c r="D20" s="485">
        <v>8.34375</v>
      </c>
      <c r="E20" s="486">
        <v>2</v>
      </c>
      <c r="F20" s="75">
        <v>17</v>
      </c>
      <c r="G20" s="487">
        <v>8.5</v>
      </c>
    </row>
    <row r="21" spans="1:27" ht="14.4" x14ac:dyDescent="0.3">
      <c r="A21" s="38" t="s">
        <v>40</v>
      </c>
      <c r="B21" s="484">
        <v>393</v>
      </c>
      <c r="C21" s="75">
        <v>3351</v>
      </c>
      <c r="D21" s="485">
        <v>8.5267175572519083</v>
      </c>
      <c r="E21" s="486">
        <v>77</v>
      </c>
      <c r="F21" s="75">
        <v>349</v>
      </c>
      <c r="G21" s="485">
        <v>4.5324675324675328</v>
      </c>
    </row>
    <row r="22" spans="1:27" ht="14.4" x14ac:dyDescent="0.3">
      <c r="A22" s="38" t="s">
        <v>41</v>
      </c>
      <c r="B22" s="484">
        <v>593</v>
      </c>
      <c r="C22" s="75">
        <v>5781</v>
      </c>
      <c r="D22" s="485">
        <v>9.7487352445193931</v>
      </c>
      <c r="E22" s="486">
        <v>7</v>
      </c>
      <c r="F22" s="75">
        <v>30</v>
      </c>
      <c r="G22" s="485">
        <v>4.2857142857142856</v>
      </c>
    </row>
    <row r="23" spans="1:27" ht="14.4" x14ac:dyDescent="0.3">
      <c r="A23" s="38" t="s">
        <v>42</v>
      </c>
      <c r="B23" s="484">
        <v>39</v>
      </c>
      <c r="C23" s="75">
        <v>384</v>
      </c>
      <c r="D23" s="485">
        <v>9.8461538461538467</v>
      </c>
      <c r="E23" s="486">
        <v>0</v>
      </c>
      <c r="F23" s="75">
        <v>0</v>
      </c>
      <c r="G23" s="485">
        <v>0</v>
      </c>
    </row>
    <row r="24" spans="1:27" ht="14.4" x14ac:dyDescent="0.3">
      <c r="A24" s="38" t="s">
        <v>43</v>
      </c>
      <c r="B24" s="484">
        <v>138</v>
      </c>
      <c r="C24" s="75">
        <v>1388</v>
      </c>
      <c r="D24" s="485">
        <v>10.057971014492754</v>
      </c>
      <c r="E24" s="486">
        <v>50</v>
      </c>
      <c r="F24" s="75">
        <v>227</v>
      </c>
      <c r="G24" s="485">
        <v>4.54</v>
      </c>
    </row>
    <row r="25" spans="1:27" ht="14.4" x14ac:dyDescent="0.3">
      <c r="A25" s="38" t="s">
        <v>44</v>
      </c>
      <c r="B25" s="484">
        <v>521</v>
      </c>
      <c r="C25" s="75">
        <v>5047</v>
      </c>
      <c r="D25" s="485">
        <v>9.6871401151631478</v>
      </c>
      <c r="E25" s="486">
        <v>6</v>
      </c>
      <c r="F25" s="75">
        <v>24</v>
      </c>
      <c r="G25" s="485">
        <v>4</v>
      </c>
    </row>
    <row r="26" spans="1:27" ht="14.4" x14ac:dyDescent="0.3">
      <c r="A26" s="38" t="s">
        <v>45</v>
      </c>
      <c r="B26" s="484">
        <v>390</v>
      </c>
      <c r="C26" s="75">
        <v>3357</v>
      </c>
      <c r="D26" s="485">
        <v>8.6076923076923073</v>
      </c>
      <c r="E26" s="486">
        <v>31</v>
      </c>
      <c r="F26" s="75">
        <v>248</v>
      </c>
      <c r="G26" s="485">
        <v>8</v>
      </c>
    </row>
    <row r="27" spans="1:27" ht="15" thickBot="1" x14ac:dyDescent="0.35">
      <c r="A27" s="76" t="s">
        <v>26</v>
      </c>
      <c r="B27" s="488">
        <v>14867</v>
      </c>
      <c r="C27" s="489">
        <v>181029</v>
      </c>
      <c r="D27" s="490">
        <v>12.176565547857672</v>
      </c>
      <c r="E27" s="491">
        <v>601</v>
      </c>
      <c r="F27" s="489">
        <v>4056</v>
      </c>
      <c r="G27" s="490">
        <v>6.7487520798668896</v>
      </c>
    </row>
    <row r="28" spans="1:27" x14ac:dyDescent="0.25">
      <c r="A28" s="7" t="s">
        <v>485</v>
      </c>
    </row>
    <row r="29" spans="1:27" x14ac:dyDescent="0.25">
      <c r="A29" s="5" t="s">
        <v>89</v>
      </c>
    </row>
    <row r="30" spans="1:27" x14ac:dyDescent="0.25">
      <c r="A30" s="5"/>
      <c r="H30" s="28"/>
    </row>
    <row r="31" spans="1:27" ht="14.25" customHeight="1" x14ac:dyDescent="0.25"/>
    <row r="32" spans="1:27" s="9" customFormat="1" x14ac:dyDescent="0.25">
      <c r="A32" s="71"/>
      <c r="AA32" s="72"/>
    </row>
    <row r="33" spans="1:32" x14ac:dyDescent="0.25">
      <c r="AA33" s="20"/>
    </row>
    <row r="34" spans="1:32" ht="42.75" customHeight="1" x14ac:dyDescent="0.25">
      <c r="A34" s="71" t="s">
        <v>487</v>
      </c>
      <c r="B34" s="71"/>
      <c r="C34" s="9"/>
      <c r="D34" s="9"/>
      <c r="E34" s="9"/>
      <c r="F34" s="9"/>
      <c r="G34" s="71"/>
      <c r="H34" s="9"/>
      <c r="I34" s="9"/>
      <c r="J34" s="9"/>
      <c r="K34" s="9"/>
      <c r="L34" s="9"/>
      <c r="M34" s="9"/>
      <c r="N34" s="9"/>
      <c r="O34" s="9"/>
      <c r="P34" s="9"/>
      <c r="S34" s="10"/>
      <c r="AA34" s="20"/>
    </row>
    <row r="35" spans="1:32" ht="14.25" customHeight="1" thickBot="1" x14ac:dyDescent="0.3">
      <c r="T35" s="85"/>
      <c r="U35" s="85"/>
      <c r="V35" s="85"/>
      <c r="AA35" s="20"/>
    </row>
    <row r="36" spans="1:32" ht="14.25" customHeight="1" thickTop="1" x14ac:dyDescent="0.25">
      <c r="A36" s="826" t="s">
        <v>101</v>
      </c>
      <c r="B36" s="808">
        <v>2015</v>
      </c>
      <c r="C36" s="809"/>
      <c r="D36" s="809"/>
      <c r="E36" s="810"/>
      <c r="F36" s="280"/>
      <c r="G36" s="808">
        <v>2016</v>
      </c>
      <c r="H36" s="809"/>
      <c r="I36" s="809"/>
      <c r="J36" s="810"/>
      <c r="K36" s="281"/>
      <c r="L36" s="808">
        <v>2017</v>
      </c>
      <c r="M36" s="809"/>
      <c r="N36" s="809"/>
      <c r="O36" s="810"/>
      <c r="P36" s="282"/>
      <c r="Q36" s="808">
        <v>2018</v>
      </c>
      <c r="R36" s="809"/>
      <c r="S36" s="809"/>
      <c r="T36" s="810"/>
      <c r="U36" s="768">
        <v>2019</v>
      </c>
      <c r="V36" s="770"/>
      <c r="W36" s="770"/>
      <c r="X36" s="769"/>
      <c r="Y36" s="768">
        <v>2020</v>
      </c>
      <c r="Z36" s="770"/>
      <c r="AA36" s="770"/>
      <c r="AB36" s="769"/>
      <c r="AC36" s="768">
        <v>2021</v>
      </c>
      <c r="AD36" s="770"/>
      <c r="AE36" s="770"/>
      <c r="AF36" s="769"/>
    </row>
    <row r="37" spans="1:32" ht="34.5" customHeight="1" x14ac:dyDescent="0.25">
      <c r="A37" s="827"/>
      <c r="B37" s="811" t="s">
        <v>19</v>
      </c>
      <c r="C37" s="806"/>
      <c r="D37" s="806" t="s">
        <v>20</v>
      </c>
      <c r="E37" s="812"/>
      <c r="F37" s="255"/>
      <c r="G37" s="811" t="s">
        <v>19</v>
      </c>
      <c r="H37" s="806"/>
      <c r="I37" s="806" t="s">
        <v>20</v>
      </c>
      <c r="J37" s="812"/>
      <c r="K37" s="256"/>
      <c r="L37" s="811" t="s">
        <v>19</v>
      </c>
      <c r="M37" s="806"/>
      <c r="N37" s="806" t="s">
        <v>20</v>
      </c>
      <c r="O37" s="812"/>
      <c r="P37" s="252"/>
      <c r="Q37" s="811" t="s">
        <v>19</v>
      </c>
      <c r="R37" s="806"/>
      <c r="S37" s="806" t="s">
        <v>20</v>
      </c>
      <c r="T37" s="812"/>
      <c r="U37" s="805" t="s">
        <v>19</v>
      </c>
      <c r="V37" s="806"/>
      <c r="W37" s="806" t="s">
        <v>20</v>
      </c>
      <c r="X37" s="807"/>
      <c r="Y37" s="805" t="s">
        <v>19</v>
      </c>
      <c r="Z37" s="806"/>
      <c r="AA37" s="806" t="s">
        <v>20</v>
      </c>
      <c r="AB37" s="807"/>
      <c r="AC37" s="805" t="s">
        <v>19</v>
      </c>
      <c r="AD37" s="806"/>
      <c r="AE37" s="806" t="s">
        <v>20</v>
      </c>
      <c r="AF37" s="807"/>
    </row>
    <row r="38" spans="1:32" ht="34.5" customHeight="1" x14ac:dyDescent="0.3">
      <c r="A38" s="827"/>
      <c r="B38" s="254" t="s">
        <v>90</v>
      </c>
      <c r="C38" s="252" t="s">
        <v>91</v>
      </c>
      <c r="D38" s="252" t="s">
        <v>90</v>
      </c>
      <c r="E38" s="253" t="s">
        <v>91</v>
      </c>
      <c r="F38" s="279"/>
      <c r="G38" s="254" t="s">
        <v>90</v>
      </c>
      <c r="H38" s="252" t="s">
        <v>91</v>
      </c>
      <c r="I38" s="252" t="s">
        <v>90</v>
      </c>
      <c r="J38" s="253" t="s">
        <v>91</v>
      </c>
      <c r="K38" s="269"/>
      <c r="L38" s="254" t="s">
        <v>90</v>
      </c>
      <c r="M38" s="252" t="s">
        <v>91</v>
      </c>
      <c r="N38" s="252" t="s">
        <v>90</v>
      </c>
      <c r="O38" s="253" t="s">
        <v>91</v>
      </c>
      <c r="P38" s="268"/>
      <c r="Q38" s="254" t="s">
        <v>90</v>
      </c>
      <c r="R38" s="252" t="s">
        <v>91</v>
      </c>
      <c r="S38" s="252" t="s">
        <v>90</v>
      </c>
      <c r="T38" s="253" t="s">
        <v>91</v>
      </c>
      <c r="U38" s="292" t="s">
        <v>90</v>
      </c>
      <c r="V38" s="259" t="s">
        <v>91</v>
      </c>
      <c r="W38" s="259" t="s">
        <v>90</v>
      </c>
      <c r="X38" s="293" t="s">
        <v>91</v>
      </c>
      <c r="Y38" s="292" t="s">
        <v>90</v>
      </c>
      <c r="Z38" s="286" t="s">
        <v>91</v>
      </c>
      <c r="AA38" s="286" t="s">
        <v>90</v>
      </c>
      <c r="AB38" s="293" t="s">
        <v>91</v>
      </c>
      <c r="AC38" s="542" t="s">
        <v>90</v>
      </c>
      <c r="AD38" s="543" t="s">
        <v>91</v>
      </c>
      <c r="AE38" s="543" t="s">
        <v>90</v>
      </c>
      <c r="AF38" s="544" t="s">
        <v>91</v>
      </c>
    </row>
    <row r="39" spans="1:32" ht="33" customHeight="1" x14ac:dyDescent="0.3">
      <c r="A39" s="270" t="s">
        <v>92</v>
      </c>
      <c r="B39" s="273">
        <v>160</v>
      </c>
      <c r="C39" s="266">
        <v>119</v>
      </c>
      <c r="D39" s="266">
        <v>18</v>
      </c>
      <c r="E39" s="274">
        <v>9</v>
      </c>
      <c r="F39" s="267"/>
      <c r="G39" s="273">
        <v>175</v>
      </c>
      <c r="H39" s="266">
        <v>175</v>
      </c>
      <c r="I39" s="266">
        <v>19</v>
      </c>
      <c r="J39" s="274">
        <v>10</v>
      </c>
      <c r="K39" s="267"/>
      <c r="L39" s="273">
        <v>175</v>
      </c>
      <c r="M39" s="266">
        <v>151</v>
      </c>
      <c r="N39" s="266">
        <v>13</v>
      </c>
      <c r="O39" s="274">
        <v>18</v>
      </c>
      <c r="P39" s="267"/>
      <c r="Q39" s="273">
        <v>178</v>
      </c>
      <c r="R39" s="266">
        <v>152</v>
      </c>
      <c r="S39" s="266">
        <v>32</v>
      </c>
      <c r="T39" s="274">
        <v>14</v>
      </c>
      <c r="U39" s="294">
        <v>210</v>
      </c>
      <c r="V39" s="115">
        <v>182</v>
      </c>
      <c r="W39" s="115">
        <v>30</v>
      </c>
      <c r="X39" s="140">
        <v>6</v>
      </c>
      <c r="Y39" s="294">
        <v>143</v>
      </c>
      <c r="Z39" s="115">
        <v>130</v>
      </c>
      <c r="AA39" s="115">
        <v>24</v>
      </c>
      <c r="AB39" s="140">
        <v>7</v>
      </c>
      <c r="AC39" s="294">
        <v>147</v>
      </c>
      <c r="AD39" s="115">
        <v>115</v>
      </c>
      <c r="AE39" s="115">
        <v>17</v>
      </c>
      <c r="AF39" s="140">
        <v>2</v>
      </c>
    </row>
    <row r="40" spans="1:32" ht="33" customHeight="1" x14ac:dyDescent="0.3">
      <c r="A40" s="271" t="s">
        <v>93</v>
      </c>
      <c r="B40" s="275">
        <v>1068</v>
      </c>
      <c r="C40" s="79">
        <v>417</v>
      </c>
      <c r="D40" s="79">
        <v>40</v>
      </c>
      <c r="E40" s="276">
        <v>19</v>
      </c>
      <c r="F40" s="80"/>
      <c r="G40" s="275">
        <v>1275</v>
      </c>
      <c r="H40" s="79">
        <v>412</v>
      </c>
      <c r="I40" s="79">
        <v>32</v>
      </c>
      <c r="J40" s="276">
        <v>17</v>
      </c>
      <c r="K40" s="80"/>
      <c r="L40" s="275">
        <v>1414</v>
      </c>
      <c r="M40" s="79">
        <v>573</v>
      </c>
      <c r="N40" s="79">
        <v>36</v>
      </c>
      <c r="O40" s="276">
        <v>17</v>
      </c>
      <c r="P40" s="80"/>
      <c r="Q40" s="275">
        <v>1461</v>
      </c>
      <c r="R40" s="79">
        <v>527</v>
      </c>
      <c r="S40" s="79">
        <v>41</v>
      </c>
      <c r="T40" s="276">
        <v>13</v>
      </c>
      <c r="U40" s="294">
        <v>1410</v>
      </c>
      <c r="V40" s="115">
        <v>641</v>
      </c>
      <c r="W40" s="115">
        <v>47</v>
      </c>
      <c r="X40" s="140">
        <v>21</v>
      </c>
      <c r="Y40" s="294">
        <v>1157</v>
      </c>
      <c r="Z40" s="115">
        <v>504</v>
      </c>
      <c r="AA40" s="115">
        <v>39</v>
      </c>
      <c r="AB40" s="140">
        <v>16</v>
      </c>
      <c r="AC40" s="294">
        <v>1210</v>
      </c>
      <c r="AD40" s="115">
        <v>571</v>
      </c>
      <c r="AE40" s="115">
        <v>34</v>
      </c>
      <c r="AF40" s="140">
        <v>19</v>
      </c>
    </row>
    <row r="41" spans="1:32" ht="33" customHeight="1" x14ac:dyDescent="0.3">
      <c r="A41" s="271" t="s">
        <v>94</v>
      </c>
      <c r="B41" s="275">
        <v>5616</v>
      </c>
      <c r="C41" s="79">
        <v>1868</v>
      </c>
      <c r="D41" s="79">
        <v>221</v>
      </c>
      <c r="E41" s="276">
        <v>98</v>
      </c>
      <c r="F41" s="80"/>
      <c r="G41" s="275">
        <v>5910</v>
      </c>
      <c r="H41" s="79">
        <v>1990</v>
      </c>
      <c r="I41" s="79">
        <v>220</v>
      </c>
      <c r="J41" s="276">
        <v>105</v>
      </c>
      <c r="K41" s="80"/>
      <c r="L41" s="275">
        <v>6493</v>
      </c>
      <c r="M41" s="79">
        <v>2258</v>
      </c>
      <c r="N41" s="79">
        <v>235</v>
      </c>
      <c r="O41" s="276">
        <v>111</v>
      </c>
      <c r="P41" s="80"/>
      <c r="Q41" s="275">
        <v>6562</v>
      </c>
      <c r="R41" s="79">
        <v>2323</v>
      </c>
      <c r="S41" s="79">
        <v>218</v>
      </c>
      <c r="T41" s="276">
        <v>109</v>
      </c>
      <c r="U41" s="294">
        <v>6576</v>
      </c>
      <c r="V41" s="115">
        <v>2280</v>
      </c>
      <c r="W41" s="115">
        <v>202</v>
      </c>
      <c r="X41" s="140">
        <v>99</v>
      </c>
      <c r="Y41" s="294">
        <v>4968</v>
      </c>
      <c r="Z41" s="115">
        <v>1710</v>
      </c>
      <c r="AA41" s="115">
        <v>131</v>
      </c>
      <c r="AB41" s="140">
        <v>96</v>
      </c>
      <c r="AC41" s="294">
        <v>5414</v>
      </c>
      <c r="AD41" s="115">
        <v>1993</v>
      </c>
      <c r="AE41" s="115">
        <v>158</v>
      </c>
      <c r="AF41" s="140">
        <v>89</v>
      </c>
    </row>
    <row r="42" spans="1:32" ht="33" customHeight="1" x14ac:dyDescent="0.3">
      <c r="A42" s="271" t="s">
        <v>95</v>
      </c>
      <c r="B42" s="275">
        <v>3142</v>
      </c>
      <c r="C42" s="79">
        <v>1538</v>
      </c>
      <c r="D42" s="79">
        <v>177</v>
      </c>
      <c r="E42" s="276">
        <v>139</v>
      </c>
      <c r="F42" s="80"/>
      <c r="G42" s="275">
        <v>3243</v>
      </c>
      <c r="H42" s="79">
        <v>1551</v>
      </c>
      <c r="I42" s="79">
        <v>166</v>
      </c>
      <c r="J42" s="276">
        <v>185</v>
      </c>
      <c r="K42" s="80"/>
      <c r="L42" s="275">
        <v>3643</v>
      </c>
      <c r="M42" s="79">
        <v>1735</v>
      </c>
      <c r="N42" s="79">
        <v>156</v>
      </c>
      <c r="O42" s="276">
        <v>145</v>
      </c>
      <c r="P42" s="80"/>
      <c r="Q42" s="275">
        <v>3947</v>
      </c>
      <c r="R42" s="79">
        <v>1739</v>
      </c>
      <c r="S42" s="79">
        <v>154</v>
      </c>
      <c r="T42" s="276">
        <v>150</v>
      </c>
      <c r="U42" s="294">
        <v>3990</v>
      </c>
      <c r="V42" s="115">
        <v>1691</v>
      </c>
      <c r="W42" s="115">
        <v>168</v>
      </c>
      <c r="X42" s="140">
        <v>145</v>
      </c>
      <c r="Y42" s="294">
        <v>3254</v>
      </c>
      <c r="Z42" s="115">
        <v>1258</v>
      </c>
      <c r="AA42" s="115">
        <v>126</v>
      </c>
      <c r="AB42" s="140">
        <v>88</v>
      </c>
      <c r="AC42" s="294">
        <v>3526</v>
      </c>
      <c r="AD42" s="115">
        <v>1272</v>
      </c>
      <c r="AE42" s="115">
        <v>164</v>
      </c>
      <c r="AF42" s="140">
        <v>90</v>
      </c>
    </row>
    <row r="43" spans="1:32" ht="33" customHeight="1" x14ac:dyDescent="0.3">
      <c r="A43" s="271" t="s">
        <v>96</v>
      </c>
      <c r="B43" s="275">
        <v>177</v>
      </c>
      <c r="C43" s="79">
        <v>277</v>
      </c>
      <c r="D43" s="79">
        <v>10</v>
      </c>
      <c r="E43" s="276">
        <v>32</v>
      </c>
      <c r="F43" s="80"/>
      <c r="G43" s="275">
        <v>154</v>
      </c>
      <c r="H43" s="79">
        <v>251</v>
      </c>
      <c r="I43" s="79">
        <v>14</v>
      </c>
      <c r="J43" s="276">
        <v>50</v>
      </c>
      <c r="K43" s="80"/>
      <c r="L43" s="275">
        <v>153</v>
      </c>
      <c r="M43" s="79">
        <v>286</v>
      </c>
      <c r="N43" s="79">
        <v>8</v>
      </c>
      <c r="O43" s="276">
        <v>19</v>
      </c>
      <c r="P43" s="80"/>
      <c r="Q43" s="275">
        <v>178</v>
      </c>
      <c r="R43" s="79">
        <v>272</v>
      </c>
      <c r="S43" s="79">
        <v>9</v>
      </c>
      <c r="T43" s="276">
        <v>15</v>
      </c>
      <c r="U43" s="294">
        <v>163</v>
      </c>
      <c r="V43" s="115">
        <v>288</v>
      </c>
      <c r="W43" s="115">
        <v>8</v>
      </c>
      <c r="X43" s="140">
        <v>15</v>
      </c>
      <c r="Y43" s="294">
        <v>166</v>
      </c>
      <c r="Z43" s="115">
        <v>180</v>
      </c>
      <c r="AA43" s="115">
        <v>4</v>
      </c>
      <c r="AB43" s="140">
        <v>13</v>
      </c>
      <c r="AC43" s="294">
        <v>154</v>
      </c>
      <c r="AD43" s="115">
        <v>165</v>
      </c>
      <c r="AE43" s="115">
        <v>8</v>
      </c>
      <c r="AF43" s="140">
        <v>14</v>
      </c>
    </row>
    <row r="44" spans="1:32" ht="33" customHeight="1" thickBot="1" x14ac:dyDescent="0.35">
      <c r="A44" s="271" t="s">
        <v>59</v>
      </c>
      <c r="B44" s="275">
        <v>194</v>
      </c>
      <c r="C44" s="79">
        <v>434</v>
      </c>
      <c r="D44" s="79">
        <v>11</v>
      </c>
      <c r="E44" s="276">
        <v>25</v>
      </c>
      <c r="F44" s="80"/>
      <c r="G44" s="275">
        <v>174</v>
      </c>
      <c r="H44" s="79">
        <v>368</v>
      </c>
      <c r="I44" s="79">
        <v>16</v>
      </c>
      <c r="J44" s="276">
        <v>28</v>
      </c>
      <c r="K44" s="80"/>
      <c r="L44" s="275">
        <v>184</v>
      </c>
      <c r="M44" s="79">
        <v>399</v>
      </c>
      <c r="N44" s="79">
        <v>4</v>
      </c>
      <c r="O44" s="276">
        <v>5</v>
      </c>
      <c r="P44" s="80"/>
      <c r="Q44" s="275">
        <v>188</v>
      </c>
      <c r="R44" s="79">
        <v>373</v>
      </c>
      <c r="S44" s="79">
        <v>3</v>
      </c>
      <c r="T44" s="276">
        <v>7</v>
      </c>
      <c r="U44" s="295">
        <v>178</v>
      </c>
      <c r="V44" s="296">
        <v>342</v>
      </c>
      <c r="W44" s="296">
        <v>3</v>
      </c>
      <c r="X44" s="297">
        <v>5</v>
      </c>
      <c r="Y44" s="295">
        <v>114</v>
      </c>
      <c r="Z44" s="296">
        <v>193</v>
      </c>
      <c r="AA44" s="296">
        <v>1</v>
      </c>
      <c r="AB44" s="297">
        <v>0</v>
      </c>
      <c r="AC44" s="295">
        <v>90</v>
      </c>
      <c r="AD44" s="296">
        <v>209</v>
      </c>
      <c r="AE44" s="296">
        <v>1</v>
      </c>
      <c r="AF44" s="297">
        <v>5</v>
      </c>
    </row>
    <row r="45" spans="1:32" ht="22.5" customHeight="1" thickTop="1" thickBot="1" x14ac:dyDescent="0.35">
      <c r="A45" s="272" t="s">
        <v>17</v>
      </c>
      <c r="B45" s="277">
        <v>10357</v>
      </c>
      <c r="C45" s="81">
        <v>4653</v>
      </c>
      <c r="D45" s="81">
        <v>477</v>
      </c>
      <c r="E45" s="278">
        <v>322</v>
      </c>
      <c r="F45" s="82"/>
      <c r="G45" s="277">
        <v>10931</v>
      </c>
      <c r="H45" s="81">
        <v>4747</v>
      </c>
      <c r="I45" s="81">
        <v>467</v>
      </c>
      <c r="J45" s="278">
        <v>395</v>
      </c>
      <c r="K45" s="82"/>
      <c r="L45" s="277">
        <v>12062</v>
      </c>
      <c r="M45" s="81">
        <v>5402</v>
      </c>
      <c r="N45" s="81">
        <v>452</v>
      </c>
      <c r="O45" s="278">
        <v>315</v>
      </c>
      <c r="P45" s="82"/>
      <c r="Q45" s="277">
        <v>12514</v>
      </c>
      <c r="R45" s="81">
        <v>5386</v>
      </c>
      <c r="S45" s="81">
        <v>457</v>
      </c>
      <c r="T45" s="278">
        <v>308</v>
      </c>
      <c r="U45" s="298">
        <v>12527</v>
      </c>
      <c r="V45" s="299">
        <v>5424</v>
      </c>
      <c r="W45" s="299">
        <v>458</v>
      </c>
      <c r="X45" s="300">
        <v>291</v>
      </c>
      <c r="Y45" s="298">
        <v>9802</v>
      </c>
      <c r="Z45" s="299">
        <v>3975</v>
      </c>
      <c r="AA45" s="299">
        <v>325</v>
      </c>
      <c r="AB45" s="300">
        <v>220</v>
      </c>
      <c r="AC45" s="298">
        <v>10541</v>
      </c>
      <c r="AD45" s="299">
        <v>4325</v>
      </c>
      <c r="AE45" s="299">
        <v>382</v>
      </c>
      <c r="AF45" s="300">
        <v>219</v>
      </c>
    </row>
    <row r="47" spans="1:32" x14ac:dyDescent="0.25">
      <c r="A47" s="74" t="s">
        <v>97</v>
      </c>
    </row>
    <row r="48" spans="1:32" ht="17.399999999999999" x14ac:dyDescent="0.25">
      <c r="A48" s="6"/>
      <c r="K48" s="20"/>
      <c r="S48" s="10"/>
    </row>
    <row r="49" spans="1:37" x14ac:dyDescent="0.25">
      <c r="A49" s="6"/>
      <c r="K49" s="20"/>
    </row>
    <row r="54" spans="1:37" x14ac:dyDescent="0.25">
      <c r="A54" s="4" t="s">
        <v>488</v>
      </c>
    </row>
    <row r="55" spans="1:37" ht="14.4" thickBot="1" x14ac:dyDescent="0.3">
      <c r="N55" s="6"/>
    </row>
    <row r="56" spans="1:37" ht="24.75" customHeight="1" thickTop="1" x14ac:dyDescent="0.25">
      <c r="A56" s="803" t="s">
        <v>98</v>
      </c>
      <c r="B56" s="768" t="s">
        <v>65</v>
      </c>
      <c r="C56" s="770"/>
      <c r="D56" s="770"/>
      <c r="E56" s="770"/>
      <c r="F56" s="770"/>
      <c r="G56" s="769"/>
      <c r="H56" s="816" t="s">
        <v>66</v>
      </c>
      <c r="I56" s="770"/>
      <c r="J56" s="770"/>
      <c r="K56" s="770"/>
      <c r="L56" s="770"/>
      <c r="M56" s="769"/>
      <c r="N56" s="14"/>
      <c r="O56" s="813"/>
      <c r="P56" s="813"/>
      <c r="Q56" s="813"/>
      <c r="R56" s="813"/>
      <c r="S56" s="813"/>
      <c r="T56" s="813"/>
      <c r="U56" s="545"/>
      <c r="V56" s="15"/>
      <c r="W56" s="813"/>
      <c r="X56" s="813"/>
      <c r="Y56" s="813"/>
      <c r="Z56" s="813"/>
      <c r="AA56" s="813"/>
      <c r="AB56" s="813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7" ht="14.25" customHeight="1" x14ac:dyDescent="0.25">
      <c r="A57" s="804"/>
      <c r="B57" s="823" t="s">
        <v>19</v>
      </c>
      <c r="C57" s="824"/>
      <c r="D57" s="825"/>
      <c r="E57" s="806" t="s">
        <v>20</v>
      </c>
      <c r="F57" s="806"/>
      <c r="G57" s="807"/>
      <c r="H57" s="823" t="s">
        <v>19</v>
      </c>
      <c r="I57" s="824"/>
      <c r="J57" s="825"/>
      <c r="K57" s="806" t="s">
        <v>20</v>
      </c>
      <c r="L57" s="806"/>
      <c r="M57" s="807"/>
      <c r="N57" s="14"/>
      <c r="O57" s="814"/>
      <c r="P57" s="814"/>
      <c r="Q57" s="814"/>
      <c r="R57" s="815"/>
      <c r="S57" s="815"/>
      <c r="T57" s="815"/>
      <c r="U57" s="547"/>
      <c r="V57" s="15"/>
      <c r="W57" s="814"/>
      <c r="X57" s="814"/>
      <c r="Y57" s="814"/>
      <c r="Z57" s="815"/>
      <c r="AA57" s="815"/>
      <c r="AB57" s="815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1:37" ht="51" customHeight="1" x14ac:dyDescent="0.25">
      <c r="A58" s="804"/>
      <c r="B58" s="542" t="s">
        <v>21</v>
      </c>
      <c r="C58" s="543" t="s">
        <v>22</v>
      </c>
      <c r="D58" s="543" t="s">
        <v>23</v>
      </c>
      <c r="E58" s="543" t="s">
        <v>21</v>
      </c>
      <c r="F58" s="543" t="s">
        <v>24</v>
      </c>
      <c r="G58" s="544" t="s">
        <v>23</v>
      </c>
      <c r="H58" s="548" t="s">
        <v>21</v>
      </c>
      <c r="I58" s="543" t="s">
        <v>22</v>
      </c>
      <c r="J58" s="543" t="s">
        <v>23</v>
      </c>
      <c r="K58" s="543" t="s">
        <v>21</v>
      </c>
      <c r="L58" s="543" t="s">
        <v>24</v>
      </c>
      <c r="M58" s="544" t="s">
        <v>23</v>
      </c>
      <c r="N58" s="5"/>
      <c r="O58" s="546"/>
      <c r="P58" s="546"/>
      <c r="Q58" s="17"/>
      <c r="R58" s="546"/>
      <c r="S58" s="546"/>
      <c r="T58" s="17"/>
      <c r="U58" s="17"/>
      <c r="V58" s="15"/>
      <c r="W58" s="546"/>
      <c r="X58" s="546"/>
      <c r="Y58" s="17"/>
      <c r="Z58" s="546"/>
      <c r="AA58" s="546"/>
      <c r="AB58" s="17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ht="27.6" x14ac:dyDescent="0.3">
      <c r="A59" s="301" t="s">
        <v>126</v>
      </c>
      <c r="B59" s="302">
        <v>2</v>
      </c>
      <c r="C59" s="84">
        <v>82</v>
      </c>
      <c r="D59" s="303">
        <v>0</v>
      </c>
      <c r="E59" s="84">
        <v>0</v>
      </c>
      <c r="F59" s="84">
        <v>0</v>
      </c>
      <c r="G59" s="304">
        <v>0</v>
      </c>
      <c r="H59" s="305">
        <v>1</v>
      </c>
      <c r="I59" s="84">
        <v>16</v>
      </c>
      <c r="J59" s="303">
        <v>16</v>
      </c>
      <c r="K59" s="84">
        <v>0</v>
      </c>
      <c r="L59" s="84">
        <v>0</v>
      </c>
      <c r="M59" s="304">
        <v>0</v>
      </c>
      <c r="N59" s="5"/>
      <c r="O59" s="18"/>
      <c r="P59" s="18"/>
      <c r="Q59" s="19"/>
      <c r="R59" s="18"/>
      <c r="S59" s="18"/>
      <c r="T59" s="19"/>
      <c r="U59" s="19"/>
      <c r="V59" s="15"/>
      <c r="W59" s="18"/>
      <c r="X59" s="18"/>
      <c r="Y59" s="19"/>
      <c r="Z59" s="18"/>
      <c r="AA59" s="18"/>
      <c r="AB59" s="19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1:37" ht="14.4" x14ac:dyDescent="0.3">
      <c r="A60" s="301" t="s">
        <v>127</v>
      </c>
      <c r="B60" s="302">
        <v>1634</v>
      </c>
      <c r="C60" s="84">
        <v>17016</v>
      </c>
      <c r="D60" s="303">
        <v>10.413708690330477</v>
      </c>
      <c r="E60" s="84">
        <v>0</v>
      </c>
      <c r="F60" s="84">
        <v>0</v>
      </c>
      <c r="G60" s="304">
        <v>0</v>
      </c>
      <c r="H60" s="305">
        <v>5830</v>
      </c>
      <c r="I60" s="84">
        <v>57391</v>
      </c>
      <c r="J60" s="303">
        <v>9.8440823327615785</v>
      </c>
      <c r="K60" s="84">
        <v>0</v>
      </c>
      <c r="L60" s="84">
        <v>0</v>
      </c>
      <c r="M60" s="304">
        <v>0</v>
      </c>
      <c r="N60" s="5"/>
      <c r="O60" s="18"/>
      <c r="P60" s="18"/>
      <c r="Q60" s="19"/>
      <c r="R60" s="18"/>
      <c r="S60" s="18"/>
      <c r="T60" s="19"/>
      <c r="U60" s="19"/>
      <c r="V60" s="15"/>
      <c r="W60" s="18"/>
      <c r="X60" s="18"/>
      <c r="Y60" s="19"/>
      <c r="Z60" s="18"/>
      <c r="AA60" s="18"/>
      <c r="AB60" s="19"/>
      <c r="AC60" s="16"/>
      <c r="AD60" s="16"/>
      <c r="AE60" s="16"/>
      <c r="AF60" s="16"/>
      <c r="AG60" s="16"/>
      <c r="AH60" s="16"/>
      <c r="AI60" s="16"/>
      <c r="AJ60" s="16"/>
      <c r="AK60" s="16"/>
    </row>
    <row r="61" spans="1:37" ht="41.4" x14ac:dyDescent="0.3">
      <c r="A61" s="301" t="s">
        <v>128</v>
      </c>
      <c r="B61" s="302">
        <v>75</v>
      </c>
      <c r="C61" s="84">
        <v>705</v>
      </c>
      <c r="D61" s="303">
        <v>9.4</v>
      </c>
      <c r="E61" s="84">
        <v>134</v>
      </c>
      <c r="F61" s="84">
        <v>1080</v>
      </c>
      <c r="G61" s="304">
        <v>8.0597014925373127</v>
      </c>
      <c r="H61" s="305">
        <v>261</v>
      </c>
      <c r="I61" s="84">
        <v>2874</v>
      </c>
      <c r="J61" s="303">
        <v>11.011494252873563</v>
      </c>
      <c r="K61" s="84">
        <v>31</v>
      </c>
      <c r="L61" s="84">
        <v>274</v>
      </c>
      <c r="M61" s="304">
        <v>8.8387096774193541</v>
      </c>
      <c r="N61" s="5"/>
      <c r="O61" s="18"/>
      <c r="P61" s="18"/>
      <c r="Q61" s="19"/>
      <c r="R61" s="18"/>
      <c r="S61" s="18"/>
      <c r="T61" s="19"/>
      <c r="U61" s="19"/>
      <c r="V61" s="15"/>
      <c r="W61" s="18"/>
      <c r="X61" s="18"/>
      <c r="Y61" s="19"/>
      <c r="Z61" s="18"/>
      <c r="AA61" s="18"/>
      <c r="AB61" s="19"/>
      <c r="AC61" s="16"/>
      <c r="AD61" s="16"/>
      <c r="AE61" s="16"/>
      <c r="AF61" s="16"/>
      <c r="AG61" s="16"/>
      <c r="AH61" s="16"/>
      <c r="AI61" s="16"/>
      <c r="AJ61" s="16"/>
      <c r="AK61" s="16"/>
    </row>
    <row r="62" spans="1:37" ht="43.05" customHeight="1" x14ac:dyDescent="0.3">
      <c r="A62" s="301" t="s">
        <v>129</v>
      </c>
      <c r="B62" s="302">
        <v>154</v>
      </c>
      <c r="C62" s="84">
        <v>1544</v>
      </c>
      <c r="D62" s="303">
        <v>10.025974025974026</v>
      </c>
      <c r="E62" s="84">
        <v>105</v>
      </c>
      <c r="F62" s="84">
        <v>512</v>
      </c>
      <c r="G62" s="304">
        <v>4.8761904761904766</v>
      </c>
      <c r="H62" s="305">
        <v>273</v>
      </c>
      <c r="I62" s="84">
        <v>4398</v>
      </c>
      <c r="J62" s="303">
        <v>16.109890109890109</v>
      </c>
      <c r="K62" s="84">
        <v>96</v>
      </c>
      <c r="L62" s="84">
        <v>824</v>
      </c>
      <c r="M62" s="304">
        <v>8.5833333333333339</v>
      </c>
      <c r="N62" s="5"/>
      <c r="O62" s="18"/>
      <c r="P62" s="18"/>
      <c r="Q62" s="19"/>
      <c r="R62" s="18"/>
      <c r="S62" s="18"/>
      <c r="T62" s="19"/>
      <c r="U62" s="19"/>
      <c r="V62" s="15"/>
      <c r="W62" s="18"/>
      <c r="X62" s="18"/>
      <c r="Y62" s="19"/>
      <c r="Z62" s="18"/>
      <c r="AA62" s="18"/>
      <c r="AB62" s="19"/>
      <c r="AC62" s="16"/>
      <c r="AD62" s="16"/>
      <c r="AE62" s="16"/>
      <c r="AF62" s="16"/>
      <c r="AG62" s="16"/>
      <c r="AH62" s="16"/>
      <c r="AI62" s="16"/>
      <c r="AJ62" s="16"/>
      <c r="AK62" s="16"/>
    </row>
    <row r="63" spans="1:37" ht="27.6" x14ac:dyDescent="0.3">
      <c r="A63" s="301" t="s">
        <v>130</v>
      </c>
      <c r="B63" s="302">
        <v>88</v>
      </c>
      <c r="C63" s="84">
        <v>1018</v>
      </c>
      <c r="D63" s="303">
        <v>11.568181818181818</v>
      </c>
      <c r="E63" s="84">
        <v>0</v>
      </c>
      <c r="F63" s="84">
        <v>0</v>
      </c>
      <c r="G63" s="304">
        <v>0</v>
      </c>
      <c r="H63" s="305">
        <v>629</v>
      </c>
      <c r="I63" s="84">
        <v>6999</v>
      </c>
      <c r="J63" s="303">
        <v>11.127186009538951</v>
      </c>
      <c r="K63" s="84">
        <v>0</v>
      </c>
      <c r="L63" s="84">
        <v>0</v>
      </c>
      <c r="M63" s="304">
        <v>0</v>
      </c>
      <c r="N63" s="5"/>
      <c r="O63" s="18"/>
      <c r="P63" s="18"/>
      <c r="Q63" s="19"/>
      <c r="R63" s="18"/>
      <c r="S63" s="18"/>
      <c r="T63" s="19"/>
      <c r="U63" s="19"/>
      <c r="V63" s="15"/>
      <c r="W63" s="18"/>
      <c r="X63" s="18"/>
      <c r="Y63" s="19"/>
      <c r="Z63" s="18"/>
      <c r="AA63" s="18"/>
      <c r="AB63" s="19"/>
      <c r="AC63" s="16"/>
      <c r="AD63" s="16"/>
      <c r="AE63" s="16"/>
      <c r="AF63" s="16"/>
      <c r="AG63" s="16"/>
      <c r="AH63" s="16"/>
      <c r="AI63" s="16"/>
      <c r="AJ63" s="16"/>
      <c r="AK63" s="16"/>
    </row>
    <row r="64" spans="1:37" ht="41.4" x14ac:dyDescent="0.3">
      <c r="A64" s="301" t="s">
        <v>131</v>
      </c>
      <c r="B64" s="302">
        <v>0</v>
      </c>
      <c r="C64" s="84">
        <v>0</v>
      </c>
      <c r="D64" s="303">
        <v>0</v>
      </c>
      <c r="E64" s="84">
        <v>0</v>
      </c>
      <c r="F64" s="84">
        <v>0</v>
      </c>
      <c r="G64" s="304">
        <v>0</v>
      </c>
      <c r="H64" s="305">
        <v>32</v>
      </c>
      <c r="I64" s="84">
        <v>423</v>
      </c>
      <c r="J64" s="303">
        <v>13.21875</v>
      </c>
      <c r="K64" s="84">
        <v>0</v>
      </c>
      <c r="L64" s="84">
        <v>0</v>
      </c>
      <c r="M64" s="304">
        <v>0</v>
      </c>
      <c r="N64" s="5"/>
      <c r="O64" s="18"/>
      <c r="P64" s="18"/>
      <c r="Q64" s="19"/>
      <c r="R64" s="18"/>
      <c r="S64" s="18"/>
      <c r="T64" s="19"/>
      <c r="U64" s="19"/>
      <c r="V64" s="15"/>
      <c r="W64" s="18"/>
      <c r="X64" s="18"/>
      <c r="Y64" s="19"/>
      <c r="Z64" s="18"/>
      <c r="AA64" s="18"/>
      <c r="AB64" s="19"/>
      <c r="AC64" s="16"/>
      <c r="AD64" s="16"/>
      <c r="AE64" s="16"/>
      <c r="AF64" s="16"/>
      <c r="AG64" s="16"/>
      <c r="AH64" s="16"/>
      <c r="AI64" s="16"/>
      <c r="AJ64" s="16"/>
      <c r="AK64" s="16"/>
    </row>
    <row r="65" spans="1:37" ht="41.4" x14ac:dyDescent="0.3">
      <c r="A65" s="301" t="s">
        <v>132</v>
      </c>
      <c r="B65" s="302">
        <v>0</v>
      </c>
      <c r="C65" s="84">
        <v>0</v>
      </c>
      <c r="D65" s="303">
        <v>0</v>
      </c>
      <c r="E65" s="84">
        <v>0</v>
      </c>
      <c r="F65" s="84">
        <v>0</v>
      </c>
      <c r="G65" s="304">
        <v>0</v>
      </c>
      <c r="H65" s="305">
        <v>1</v>
      </c>
      <c r="I65" s="84">
        <v>23</v>
      </c>
      <c r="J65" s="303">
        <v>23</v>
      </c>
      <c r="K65" s="84">
        <v>0</v>
      </c>
      <c r="L65" s="84">
        <v>0</v>
      </c>
      <c r="M65" s="304">
        <v>0</v>
      </c>
      <c r="N65" s="5"/>
      <c r="O65" s="18"/>
      <c r="P65" s="18"/>
      <c r="Q65" s="19"/>
      <c r="R65" s="18"/>
      <c r="S65" s="18"/>
      <c r="T65" s="19"/>
      <c r="U65" s="19"/>
      <c r="V65" s="15"/>
      <c r="W65" s="18"/>
      <c r="X65" s="18"/>
      <c r="Y65" s="19"/>
      <c r="Z65" s="18"/>
      <c r="AA65" s="18"/>
      <c r="AB65" s="19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41.4" x14ac:dyDescent="0.3">
      <c r="A66" s="301" t="s">
        <v>133</v>
      </c>
      <c r="B66" s="302">
        <v>20</v>
      </c>
      <c r="C66" s="84">
        <v>373</v>
      </c>
      <c r="D66" s="303">
        <v>18.649999999999999</v>
      </c>
      <c r="E66" s="84">
        <v>2</v>
      </c>
      <c r="F66" s="84">
        <v>11</v>
      </c>
      <c r="G66" s="304">
        <v>5.5</v>
      </c>
      <c r="H66" s="305">
        <v>50</v>
      </c>
      <c r="I66" s="84">
        <v>863</v>
      </c>
      <c r="J66" s="303">
        <v>17.260000000000002</v>
      </c>
      <c r="K66" s="84">
        <v>0</v>
      </c>
      <c r="L66" s="84">
        <v>0</v>
      </c>
      <c r="M66" s="304">
        <v>0</v>
      </c>
      <c r="N66" s="5"/>
      <c r="O66" s="18"/>
      <c r="P66" s="18"/>
      <c r="Q66" s="19"/>
      <c r="R66" s="18"/>
      <c r="S66" s="18"/>
      <c r="T66" s="19"/>
      <c r="U66" s="19"/>
      <c r="V66" s="15"/>
      <c r="W66" s="18"/>
      <c r="X66" s="18"/>
      <c r="Y66" s="19"/>
      <c r="Z66" s="18"/>
      <c r="AA66" s="18"/>
      <c r="AB66" s="19"/>
      <c r="AC66" s="16"/>
      <c r="AD66" s="16"/>
      <c r="AE66" s="16"/>
      <c r="AF66" s="16"/>
      <c r="AG66" s="16"/>
      <c r="AH66" s="16"/>
      <c r="AI66" s="16"/>
      <c r="AJ66" s="16"/>
      <c r="AK66" s="16"/>
    </row>
    <row r="67" spans="1:37" ht="14.4" x14ac:dyDescent="0.3">
      <c r="A67" s="301" t="s">
        <v>134</v>
      </c>
      <c r="B67" s="302">
        <v>8</v>
      </c>
      <c r="C67" s="84">
        <v>49</v>
      </c>
      <c r="D67" s="303">
        <v>6.125</v>
      </c>
      <c r="E67" s="84">
        <v>0</v>
      </c>
      <c r="F67" s="84">
        <v>0</v>
      </c>
      <c r="G67" s="304">
        <v>0</v>
      </c>
      <c r="H67" s="305">
        <v>53</v>
      </c>
      <c r="I67" s="84">
        <v>425</v>
      </c>
      <c r="J67" s="303">
        <v>8.0188679245283012</v>
      </c>
      <c r="K67" s="84">
        <v>0</v>
      </c>
      <c r="L67" s="84">
        <v>0</v>
      </c>
      <c r="M67" s="304">
        <v>0</v>
      </c>
      <c r="N67" s="5"/>
      <c r="O67" s="18"/>
      <c r="P67" s="18"/>
      <c r="Q67" s="19"/>
      <c r="R67" s="18"/>
      <c r="S67" s="18"/>
      <c r="T67" s="19"/>
      <c r="U67" s="19"/>
      <c r="V67" s="15"/>
      <c r="W67" s="18"/>
      <c r="X67" s="18"/>
      <c r="Y67" s="19"/>
      <c r="Z67" s="18"/>
      <c r="AA67" s="18"/>
      <c r="AB67" s="19"/>
      <c r="AC67" s="16"/>
      <c r="AD67" s="16"/>
      <c r="AE67" s="16"/>
      <c r="AF67" s="16"/>
      <c r="AG67" s="16"/>
      <c r="AH67" s="16"/>
      <c r="AI67" s="16"/>
      <c r="AJ67" s="16"/>
      <c r="AK67" s="16"/>
    </row>
    <row r="68" spans="1:37" ht="41.4" x14ac:dyDescent="0.3">
      <c r="A68" s="301" t="s">
        <v>135</v>
      </c>
      <c r="B68" s="302">
        <v>5</v>
      </c>
      <c r="C68" s="84">
        <v>20</v>
      </c>
      <c r="D68" s="303">
        <v>4</v>
      </c>
      <c r="E68" s="84">
        <v>0</v>
      </c>
      <c r="F68" s="84">
        <v>0</v>
      </c>
      <c r="G68" s="304">
        <v>0</v>
      </c>
      <c r="H68" s="305">
        <v>15</v>
      </c>
      <c r="I68" s="84">
        <v>143</v>
      </c>
      <c r="J68" s="303">
        <v>9.5333333333333332</v>
      </c>
      <c r="K68" s="84">
        <v>0</v>
      </c>
      <c r="L68" s="84">
        <v>0</v>
      </c>
      <c r="M68" s="304">
        <v>0</v>
      </c>
      <c r="N68" s="5"/>
      <c r="O68" s="18"/>
      <c r="P68" s="18"/>
      <c r="Q68" s="19"/>
      <c r="R68" s="18"/>
      <c r="S68" s="18"/>
      <c r="T68" s="19"/>
      <c r="U68" s="19"/>
      <c r="V68" s="15"/>
      <c r="W68" s="18"/>
      <c r="X68" s="18"/>
      <c r="Y68" s="19"/>
      <c r="Z68" s="18"/>
      <c r="AA68" s="18"/>
      <c r="AB68" s="19"/>
      <c r="AC68" s="16"/>
      <c r="AD68" s="16"/>
      <c r="AE68" s="16"/>
      <c r="AF68" s="16"/>
      <c r="AG68" s="16"/>
      <c r="AH68" s="16"/>
      <c r="AI68" s="16"/>
      <c r="AJ68" s="16"/>
      <c r="AK68" s="16"/>
    </row>
    <row r="69" spans="1:37" ht="41.4" x14ac:dyDescent="0.3">
      <c r="A69" s="301" t="s">
        <v>136</v>
      </c>
      <c r="B69" s="302">
        <v>69</v>
      </c>
      <c r="C69" s="84">
        <v>996</v>
      </c>
      <c r="D69" s="303">
        <v>14.434782608695652</v>
      </c>
      <c r="E69" s="84">
        <v>0</v>
      </c>
      <c r="F69" s="84">
        <v>0</v>
      </c>
      <c r="G69" s="304">
        <v>0</v>
      </c>
      <c r="H69" s="305">
        <v>141</v>
      </c>
      <c r="I69" s="84">
        <v>1316</v>
      </c>
      <c r="J69" s="303">
        <v>9.3333333333333339</v>
      </c>
      <c r="K69" s="84">
        <v>1</v>
      </c>
      <c r="L69" s="84">
        <v>2</v>
      </c>
      <c r="M69" s="304">
        <v>2</v>
      </c>
      <c r="N69" s="5"/>
      <c r="O69" s="18"/>
      <c r="P69" s="18"/>
      <c r="Q69" s="19"/>
      <c r="R69" s="18"/>
      <c r="S69" s="18"/>
      <c r="T69" s="19"/>
      <c r="U69" s="19"/>
      <c r="V69" s="15"/>
      <c r="W69" s="18"/>
      <c r="X69" s="18"/>
      <c r="Y69" s="19"/>
      <c r="Z69" s="18"/>
      <c r="AA69" s="18"/>
      <c r="AB69" s="19"/>
      <c r="AC69" s="16"/>
      <c r="AD69" s="16"/>
      <c r="AE69" s="16"/>
      <c r="AF69" s="16"/>
      <c r="AG69" s="16"/>
      <c r="AH69" s="16"/>
      <c r="AI69" s="16"/>
      <c r="AJ69" s="16"/>
      <c r="AK69" s="16"/>
    </row>
    <row r="70" spans="1:37" ht="14.4" x14ac:dyDescent="0.3">
      <c r="A70" s="301" t="s">
        <v>137</v>
      </c>
      <c r="B70" s="302">
        <v>58</v>
      </c>
      <c r="C70" s="84">
        <v>481</v>
      </c>
      <c r="D70" s="303">
        <v>8.2931034482758612</v>
      </c>
      <c r="E70" s="84">
        <v>0</v>
      </c>
      <c r="F70" s="84">
        <v>0</v>
      </c>
      <c r="G70" s="304">
        <v>0</v>
      </c>
      <c r="H70" s="305">
        <v>285</v>
      </c>
      <c r="I70" s="84">
        <v>3153</v>
      </c>
      <c r="J70" s="303">
        <v>11.063157894736841</v>
      </c>
      <c r="K70" s="84">
        <v>1</v>
      </c>
      <c r="L70" s="84">
        <v>10</v>
      </c>
      <c r="M70" s="304">
        <v>10</v>
      </c>
      <c r="N70" s="5"/>
      <c r="O70" s="18"/>
      <c r="P70" s="18"/>
      <c r="Q70" s="19"/>
      <c r="R70" s="18"/>
      <c r="S70" s="18"/>
      <c r="T70" s="19"/>
      <c r="U70" s="19"/>
      <c r="V70" s="15"/>
      <c r="W70" s="18"/>
      <c r="X70" s="18"/>
      <c r="Y70" s="19"/>
      <c r="Z70" s="18"/>
      <c r="AA70" s="18"/>
      <c r="AB70" s="19"/>
      <c r="AC70" s="16"/>
      <c r="AD70" s="16"/>
      <c r="AE70" s="16"/>
      <c r="AF70" s="16"/>
      <c r="AG70" s="16"/>
      <c r="AH70" s="16"/>
      <c r="AI70" s="16"/>
      <c r="AJ70" s="16"/>
      <c r="AK70" s="16"/>
    </row>
    <row r="71" spans="1:37" ht="15" thickBot="1" x14ac:dyDescent="0.35">
      <c r="A71" s="306" t="s">
        <v>99</v>
      </c>
      <c r="B71" s="307">
        <v>92</v>
      </c>
      <c r="C71" s="308">
        <v>1114</v>
      </c>
      <c r="D71" s="309">
        <v>12.108695652173912</v>
      </c>
      <c r="E71" s="308">
        <v>19</v>
      </c>
      <c r="F71" s="308">
        <v>98</v>
      </c>
      <c r="G71" s="310">
        <v>5.1578947368421053</v>
      </c>
      <c r="H71" s="311">
        <v>546</v>
      </c>
      <c r="I71" s="308">
        <v>6402</v>
      </c>
      <c r="J71" s="309">
        <v>11.725274725274724</v>
      </c>
      <c r="K71" s="308">
        <v>5</v>
      </c>
      <c r="L71" s="308">
        <v>52</v>
      </c>
      <c r="M71" s="310">
        <v>10.4</v>
      </c>
      <c r="N71" s="5"/>
      <c r="O71" s="18"/>
      <c r="P71" s="18"/>
      <c r="Q71" s="19"/>
      <c r="R71" s="18"/>
      <c r="S71" s="18"/>
      <c r="T71" s="19"/>
      <c r="U71" s="19"/>
      <c r="V71" s="15"/>
      <c r="W71" s="18"/>
      <c r="X71" s="18"/>
      <c r="Y71" s="19"/>
      <c r="Z71" s="18"/>
      <c r="AA71" s="18"/>
      <c r="AB71" s="19"/>
      <c r="AC71" s="16"/>
      <c r="AD71" s="16"/>
      <c r="AE71" s="16"/>
      <c r="AF71" s="16"/>
      <c r="AG71" s="16"/>
      <c r="AH71" s="16"/>
      <c r="AI71" s="16"/>
      <c r="AJ71" s="16"/>
      <c r="AK71" s="16"/>
    </row>
    <row r="72" spans="1:37" ht="15.6" thickTop="1" thickBot="1" x14ac:dyDescent="0.35">
      <c r="A72" s="312" t="s">
        <v>17</v>
      </c>
      <c r="B72" s="313">
        <v>2205</v>
      </c>
      <c r="C72" s="314">
        <v>23398</v>
      </c>
      <c r="D72" s="315">
        <v>10.611337868480726</v>
      </c>
      <c r="E72" s="314">
        <v>260</v>
      </c>
      <c r="F72" s="314">
        <v>1701</v>
      </c>
      <c r="G72" s="316">
        <v>6.5423076923076922</v>
      </c>
      <c r="H72" s="317">
        <v>8117</v>
      </c>
      <c r="I72" s="314">
        <v>84426</v>
      </c>
      <c r="J72" s="315">
        <v>10.401133423678699</v>
      </c>
      <c r="K72" s="314">
        <v>134</v>
      </c>
      <c r="L72" s="314">
        <v>1162</v>
      </c>
      <c r="M72" s="316">
        <v>8.6716417910447756</v>
      </c>
      <c r="N72" s="5"/>
      <c r="O72" s="18"/>
      <c r="P72" s="18"/>
      <c r="Q72" s="19"/>
      <c r="R72" s="18"/>
      <c r="S72" s="18"/>
      <c r="T72" s="19"/>
      <c r="U72" s="19"/>
      <c r="V72" s="15"/>
      <c r="W72" s="18"/>
      <c r="X72" s="18"/>
      <c r="Y72" s="19"/>
      <c r="Z72" s="18"/>
      <c r="AA72" s="18"/>
      <c r="AB72" s="19"/>
      <c r="AC72" s="16"/>
      <c r="AD72" s="16"/>
      <c r="AE72" s="16"/>
      <c r="AF72" s="16"/>
      <c r="AG72" s="16"/>
      <c r="AH72" s="16"/>
      <c r="AI72" s="16"/>
      <c r="AJ72" s="16"/>
      <c r="AK72" s="16"/>
    </row>
    <row r="73" spans="1:37" ht="5.25" hidden="1" customHeight="1" thickBot="1" x14ac:dyDescent="0.35">
      <c r="A73" s="318"/>
      <c r="B73" s="318"/>
      <c r="C73" s="549"/>
      <c r="D73" s="549"/>
      <c r="E73" s="549"/>
      <c r="F73" s="549"/>
      <c r="G73" s="319"/>
      <c r="H73" s="549"/>
      <c r="I73" s="549"/>
      <c r="J73" s="549"/>
      <c r="K73" s="549"/>
      <c r="L73" s="549"/>
      <c r="M73" s="319"/>
    </row>
    <row r="74" spans="1:37" ht="21" customHeight="1" x14ac:dyDescent="0.25">
      <c r="A74" s="817" t="s">
        <v>98</v>
      </c>
      <c r="B74" s="818" t="s">
        <v>67</v>
      </c>
      <c r="C74" s="809"/>
      <c r="D74" s="809"/>
      <c r="E74" s="809"/>
      <c r="F74" s="809"/>
      <c r="G74" s="819"/>
      <c r="H74" s="820" t="s">
        <v>68</v>
      </c>
      <c r="I74" s="809"/>
      <c r="J74" s="809"/>
      <c r="K74" s="809"/>
      <c r="L74" s="809"/>
      <c r="M74" s="819"/>
    </row>
    <row r="75" spans="1:37" ht="14.25" customHeight="1" x14ac:dyDescent="0.25">
      <c r="A75" s="804"/>
      <c r="B75" s="804" t="s">
        <v>19</v>
      </c>
      <c r="C75" s="821"/>
      <c r="D75" s="822"/>
      <c r="E75" s="806" t="s">
        <v>20</v>
      </c>
      <c r="F75" s="806"/>
      <c r="G75" s="807"/>
      <c r="H75" s="804" t="s">
        <v>19</v>
      </c>
      <c r="I75" s="821"/>
      <c r="J75" s="822"/>
      <c r="K75" s="806" t="s">
        <v>20</v>
      </c>
      <c r="L75" s="806"/>
      <c r="M75" s="807"/>
    </row>
    <row r="76" spans="1:37" ht="48" customHeight="1" x14ac:dyDescent="0.25">
      <c r="A76" s="804"/>
      <c r="B76" s="542" t="s">
        <v>21</v>
      </c>
      <c r="C76" s="543" t="s">
        <v>22</v>
      </c>
      <c r="D76" s="543" t="s">
        <v>23</v>
      </c>
      <c r="E76" s="543" t="s">
        <v>21</v>
      </c>
      <c r="F76" s="543" t="s">
        <v>24</v>
      </c>
      <c r="G76" s="544" t="s">
        <v>23</v>
      </c>
      <c r="H76" s="548" t="s">
        <v>21</v>
      </c>
      <c r="I76" s="543" t="s">
        <v>22</v>
      </c>
      <c r="J76" s="543" t="s">
        <v>23</v>
      </c>
      <c r="K76" s="543" t="s">
        <v>21</v>
      </c>
      <c r="L76" s="543" t="s">
        <v>24</v>
      </c>
      <c r="M76" s="544" t="s">
        <v>23</v>
      </c>
    </row>
    <row r="77" spans="1:37" ht="27.6" x14ac:dyDescent="0.3">
      <c r="A77" s="301" t="s">
        <v>126</v>
      </c>
      <c r="B77" s="302">
        <v>0</v>
      </c>
      <c r="C77" s="84">
        <v>0</v>
      </c>
      <c r="D77" s="303">
        <v>0</v>
      </c>
      <c r="E77" s="84">
        <v>0</v>
      </c>
      <c r="F77" s="84">
        <v>0</v>
      </c>
      <c r="G77" s="304">
        <v>0</v>
      </c>
      <c r="H77" s="305">
        <v>0</v>
      </c>
      <c r="I77" s="84">
        <v>0</v>
      </c>
      <c r="J77" s="303">
        <v>0</v>
      </c>
      <c r="K77" s="84">
        <v>0</v>
      </c>
      <c r="L77" s="84">
        <v>0</v>
      </c>
      <c r="M77" s="304">
        <v>0</v>
      </c>
    </row>
    <row r="78" spans="1:37" ht="14.4" x14ac:dyDescent="0.3">
      <c r="A78" s="301" t="s">
        <v>127</v>
      </c>
      <c r="B78" s="302">
        <v>162</v>
      </c>
      <c r="C78" s="84">
        <v>1772</v>
      </c>
      <c r="D78" s="303">
        <v>10.938271604938272</v>
      </c>
      <c r="E78" s="84">
        <v>0</v>
      </c>
      <c r="F78" s="84">
        <v>0</v>
      </c>
      <c r="G78" s="304">
        <v>0</v>
      </c>
      <c r="H78" s="305">
        <v>277</v>
      </c>
      <c r="I78" s="84">
        <v>4310</v>
      </c>
      <c r="J78" s="303">
        <v>15.559566787003611</v>
      </c>
      <c r="K78" s="84">
        <v>0</v>
      </c>
      <c r="L78" s="84">
        <v>0</v>
      </c>
      <c r="M78" s="304">
        <v>0</v>
      </c>
    </row>
    <row r="79" spans="1:37" ht="41.4" x14ac:dyDescent="0.3">
      <c r="A79" s="301" t="s">
        <v>128</v>
      </c>
      <c r="B79" s="302">
        <v>466</v>
      </c>
      <c r="C79" s="84">
        <v>3971</v>
      </c>
      <c r="D79" s="303">
        <v>8.5214592274678118</v>
      </c>
      <c r="E79" s="84">
        <v>155</v>
      </c>
      <c r="F79" s="84">
        <v>784</v>
      </c>
      <c r="G79" s="304">
        <v>5.0580645161290319</v>
      </c>
      <c r="H79" s="305">
        <v>1870</v>
      </c>
      <c r="I79" s="84">
        <v>30538</v>
      </c>
      <c r="J79" s="303">
        <v>16.330481283422461</v>
      </c>
      <c r="K79" s="84">
        <v>26</v>
      </c>
      <c r="L79" s="84">
        <v>271</v>
      </c>
      <c r="M79" s="304">
        <v>10.423076923076923</v>
      </c>
    </row>
    <row r="80" spans="1:37" ht="47.1" customHeight="1" x14ac:dyDescent="0.3">
      <c r="A80" s="301" t="s">
        <v>129</v>
      </c>
      <c r="B80" s="302">
        <v>77</v>
      </c>
      <c r="C80" s="84">
        <v>763</v>
      </c>
      <c r="D80" s="303">
        <v>9.9090909090909083</v>
      </c>
      <c r="E80" s="84">
        <v>24</v>
      </c>
      <c r="F80" s="84">
        <v>118</v>
      </c>
      <c r="G80" s="304">
        <v>4.916666666666667</v>
      </c>
      <c r="H80" s="305">
        <v>26</v>
      </c>
      <c r="I80" s="84">
        <v>369</v>
      </c>
      <c r="J80" s="303">
        <v>14.192307692307692</v>
      </c>
      <c r="K80" s="84">
        <v>0</v>
      </c>
      <c r="L80" s="84">
        <v>0</v>
      </c>
      <c r="M80" s="304">
        <v>0</v>
      </c>
    </row>
    <row r="81" spans="1:13" ht="27.6" x14ac:dyDescent="0.3">
      <c r="A81" s="301" t="s">
        <v>130</v>
      </c>
      <c r="B81" s="302">
        <v>33</v>
      </c>
      <c r="C81" s="84">
        <v>844</v>
      </c>
      <c r="D81" s="303">
        <v>25.575757575757574</v>
      </c>
      <c r="E81" s="84">
        <v>0</v>
      </c>
      <c r="F81" s="84">
        <v>0</v>
      </c>
      <c r="G81" s="304">
        <v>0</v>
      </c>
      <c r="H81" s="305">
        <v>268</v>
      </c>
      <c r="I81" s="84">
        <v>5158</v>
      </c>
      <c r="J81" s="303">
        <v>19.246268656716417</v>
      </c>
      <c r="K81" s="84">
        <v>0</v>
      </c>
      <c r="L81" s="84">
        <v>0</v>
      </c>
      <c r="M81" s="304">
        <v>0</v>
      </c>
    </row>
    <row r="82" spans="1:13" ht="41.4" x14ac:dyDescent="0.3">
      <c r="A82" s="301" t="s">
        <v>131</v>
      </c>
      <c r="B82" s="302">
        <v>3</v>
      </c>
      <c r="C82" s="84">
        <v>40</v>
      </c>
      <c r="D82" s="303">
        <v>13.333333333333334</v>
      </c>
      <c r="E82" s="84">
        <v>0</v>
      </c>
      <c r="F82" s="84">
        <v>0</v>
      </c>
      <c r="G82" s="304">
        <v>0</v>
      </c>
      <c r="H82" s="305">
        <v>0</v>
      </c>
      <c r="I82" s="84">
        <v>0</v>
      </c>
      <c r="J82" s="303">
        <v>0</v>
      </c>
      <c r="K82" s="84">
        <v>0</v>
      </c>
      <c r="L82" s="84">
        <v>0</v>
      </c>
      <c r="M82" s="304">
        <v>0</v>
      </c>
    </row>
    <row r="83" spans="1:13" ht="41.4" x14ac:dyDescent="0.3">
      <c r="A83" s="301" t="s">
        <v>132</v>
      </c>
      <c r="B83" s="302">
        <v>0</v>
      </c>
      <c r="C83" s="84">
        <v>0</v>
      </c>
      <c r="D83" s="303">
        <v>0</v>
      </c>
      <c r="E83" s="84">
        <v>0</v>
      </c>
      <c r="F83" s="84">
        <v>0</v>
      </c>
      <c r="G83" s="304">
        <v>0</v>
      </c>
      <c r="H83" s="305">
        <v>1</v>
      </c>
      <c r="I83" s="84">
        <v>49</v>
      </c>
      <c r="J83" s="303">
        <v>49</v>
      </c>
      <c r="K83" s="84">
        <v>0</v>
      </c>
      <c r="L83" s="84">
        <v>0</v>
      </c>
      <c r="M83" s="304">
        <v>0</v>
      </c>
    </row>
    <row r="84" spans="1:13" ht="41.4" x14ac:dyDescent="0.3">
      <c r="A84" s="301" t="s">
        <v>133</v>
      </c>
      <c r="B84" s="302">
        <v>7</v>
      </c>
      <c r="C84" s="84">
        <v>125</v>
      </c>
      <c r="D84" s="303">
        <v>17.857142857142858</v>
      </c>
      <c r="E84" s="84">
        <v>0</v>
      </c>
      <c r="F84" s="84">
        <v>0</v>
      </c>
      <c r="G84" s="304">
        <v>0</v>
      </c>
      <c r="H84" s="305">
        <v>805</v>
      </c>
      <c r="I84" s="84">
        <v>17304</v>
      </c>
      <c r="J84" s="303">
        <v>21.495652173913044</v>
      </c>
      <c r="K84" s="84">
        <v>0</v>
      </c>
      <c r="L84" s="84">
        <v>0</v>
      </c>
      <c r="M84" s="304">
        <v>0</v>
      </c>
    </row>
    <row r="85" spans="1:13" ht="14.4" x14ac:dyDescent="0.3">
      <c r="A85" s="301" t="s">
        <v>134</v>
      </c>
      <c r="B85" s="302">
        <v>0</v>
      </c>
      <c r="C85" s="84">
        <v>0</v>
      </c>
      <c r="D85" s="303">
        <v>0</v>
      </c>
      <c r="E85" s="84">
        <v>0</v>
      </c>
      <c r="F85" s="84">
        <v>0</v>
      </c>
      <c r="G85" s="304">
        <v>0</v>
      </c>
      <c r="H85" s="305">
        <v>1</v>
      </c>
      <c r="I85" s="84">
        <v>84</v>
      </c>
      <c r="J85" s="303">
        <v>84</v>
      </c>
      <c r="K85" s="84">
        <v>0</v>
      </c>
      <c r="L85" s="84">
        <v>0</v>
      </c>
      <c r="M85" s="304">
        <v>0</v>
      </c>
    </row>
    <row r="86" spans="1:13" ht="41.4" x14ac:dyDescent="0.3">
      <c r="A86" s="301" t="s">
        <v>135</v>
      </c>
      <c r="B86" s="302">
        <v>0</v>
      </c>
      <c r="C86" s="84">
        <v>0</v>
      </c>
      <c r="D86" s="303">
        <v>0</v>
      </c>
      <c r="E86" s="84">
        <v>0</v>
      </c>
      <c r="F86" s="84">
        <v>0</v>
      </c>
      <c r="G86" s="304">
        <v>0</v>
      </c>
      <c r="H86" s="305">
        <v>0</v>
      </c>
      <c r="I86" s="84">
        <v>0</v>
      </c>
      <c r="J86" s="303">
        <v>0</v>
      </c>
      <c r="K86" s="84">
        <v>0</v>
      </c>
      <c r="L86" s="84">
        <v>0</v>
      </c>
      <c r="M86" s="304">
        <v>0</v>
      </c>
    </row>
    <row r="87" spans="1:13" ht="41.4" x14ac:dyDescent="0.3">
      <c r="A87" s="301" t="s">
        <v>136</v>
      </c>
      <c r="B87" s="302">
        <v>1</v>
      </c>
      <c r="C87" s="84">
        <v>33</v>
      </c>
      <c r="D87" s="303">
        <v>33</v>
      </c>
      <c r="E87" s="84">
        <v>0</v>
      </c>
      <c r="F87" s="84">
        <v>0</v>
      </c>
      <c r="G87" s="304">
        <v>0</v>
      </c>
      <c r="H87" s="305">
        <v>40</v>
      </c>
      <c r="I87" s="84">
        <v>537</v>
      </c>
      <c r="J87" s="303">
        <v>13.425000000000001</v>
      </c>
      <c r="K87" s="84">
        <v>0</v>
      </c>
      <c r="L87" s="84">
        <v>0</v>
      </c>
      <c r="M87" s="304">
        <v>0</v>
      </c>
    </row>
    <row r="88" spans="1:13" ht="14.4" x14ac:dyDescent="0.3">
      <c r="A88" s="301" t="s">
        <v>137</v>
      </c>
      <c r="B88" s="302">
        <v>1</v>
      </c>
      <c r="C88" s="84">
        <v>15</v>
      </c>
      <c r="D88" s="303">
        <v>15</v>
      </c>
      <c r="E88" s="84">
        <v>0</v>
      </c>
      <c r="F88" s="84">
        <v>0</v>
      </c>
      <c r="G88" s="304">
        <v>0</v>
      </c>
      <c r="H88" s="305">
        <v>0</v>
      </c>
      <c r="I88" s="84">
        <v>0</v>
      </c>
      <c r="J88" s="303">
        <v>0</v>
      </c>
      <c r="K88" s="84">
        <v>0</v>
      </c>
      <c r="L88" s="84">
        <v>0</v>
      </c>
      <c r="M88" s="304">
        <v>0</v>
      </c>
    </row>
    <row r="89" spans="1:13" ht="15" thickBot="1" x14ac:dyDescent="0.35">
      <c r="A89" s="320" t="s">
        <v>99</v>
      </c>
      <c r="B89" s="307">
        <v>39</v>
      </c>
      <c r="C89" s="308">
        <v>875</v>
      </c>
      <c r="D89" s="309">
        <v>22.435897435897434</v>
      </c>
      <c r="E89" s="308">
        <v>1</v>
      </c>
      <c r="F89" s="308">
        <v>1</v>
      </c>
      <c r="G89" s="310">
        <v>1</v>
      </c>
      <c r="H89" s="311">
        <v>397</v>
      </c>
      <c r="I89" s="308">
        <v>5302</v>
      </c>
      <c r="J89" s="309">
        <v>13.355163727959697</v>
      </c>
      <c r="K89" s="308">
        <v>1</v>
      </c>
      <c r="L89" s="308">
        <v>19</v>
      </c>
      <c r="M89" s="310">
        <v>19</v>
      </c>
    </row>
    <row r="90" spans="1:13" ht="15.6" thickTop="1" thickBot="1" x14ac:dyDescent="0.35">
      <c r="A90" s="321" t="s">
        <v>17</v>
      </c>
      <c r="B90" s="322">
        <v>789</v>
      </c>
      <c r="C90" s="323">
        <v>8438</v>
      </c>
      <c r="D90" s="324">
        <v>10.694550063371356</v>
      </c>
      <c r="E90" s="323">
        <v>180</v>
      </c>
      <c r="F90" s="323">
        <v>903</v>
      </c>
      <c r="G90" s="325">
        <v>5.0166666666666666</v>
      </c>
      <c r="H90" s="326">
        <v>3685</v>
      </c>
      <c r="I90" s="323">
        <v>63651</v>
      </c>
      <c r="J90" s="324">
        <v>17.272998643147897</v>
      </c>
      <c r="K90" s="323">
        <v>27</v>
      </c>
      <c r="L90" s="323">
        <v>290</v>
      </c>
      <c r="M90" s="325">
        <v>10.74074074074074</v>
      </c>
    </row>
    <row r="91" spans="1:13" ht="14.4" thickTop="1" x14ac:dyDescent="0.25"/>
    <row r="93" spans="1:13" x14ac:dyDescent="0.25">
      <c r="A93" s="5" t="s">
        <v>97</v>
      </c>
    </row>
    <row r="94" spans="1:13" x14ac:dyDescent="0.25">
      <c r="A94" t="s">
        <v>100</v>
      </c>
    </row>
    <row r="96" spans="1:13" x14ac:dyDescent="0.25">
      <c r="A96" s="4" t="s">
        <v>69</v>
      </c>
    </row>
    <row r="97" spans="1:1" x14ac:dyDescent="0.25">
      <c r="A97" s="4" t="s">
        <v>70</v>
      </c>
    </row>
    <row r="98" spans="1:1" x14ac:dyDescent="0.25">
      <c r="A98" s="4" t="s">
        <v>71</v>
      </c>
    </row>
    <row r="99" spans="1:1" x14ac:dyDescent="0.25">
      <c r="A99" s="4" t="s">
        <v>72</v>
      </c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</sheetData>
  <mergeCells count="47">
    <mergeCell ref="AC36:AF36"/>
    <mergeCell ref="AC37:AD37"/>
    <mergeCell ref="AE37:AF37"/>
    <mergeCell ref="Y36:AB36"/>
    <mergeCell ref="Y37:Z37"/>
    <mergeCell ref="AA37:AB37"/>
    <mergeCell ref="B2:G2"/>
    <mergeCell ref="A3:A5"/>
    <mergeCell ref="B3:G3"/>
    <mergeCell ref="E4:G4"/>
    <mergeCell ref="B4:D4"/>
    <mergeCell ref="A36:A38"/>
    <mergeCell ref="B36:E36"/>
    <mergeCell ref="G36:J36"/>
    <mergeCell ref="B37:C37"/>
    <mergeCell ref="D37:E37"/>
    <mergeCell ref="G37:H37"/>
    <mergeCell ref="I37:J37"/>
    <mergeCell ref="O56:T56"/>
    <mergeCell ref="B57:D57"/>
    <mergeCell ref="H57:J57"/>
    <mergeCell ref="L36:O36"/>
    <mergeCell ref="L37:M37"/>
    <mergeCell ref="N37:O37"/>
    <mergeCell ref="A74:A76"/>
    <mergeCell ref="B74:G74"/>
    <mergeCell ref="H74:M74"/>
    <mergeCell ref="E75:G75"/>
    <mergeCell ref="K75:M75"/>
    <mergeCell ref="B75:D75"/>
    <mergeCell ref="H75:J75"/>
    <mergeCell ref="A56:A58"/>
    <mergeCell ref="U36:X36"/>
    <mergeCell ref="U37:V37"/>
    <mergeCell ref="W37:X37"/>
    <mergeCell ref="Q36:T36"/>
    <mergeCell ref="Q37:R37"/>
    <mergeCell ref="S37:T37"/>
    <mergeCell ref="W56:AB56"/>
    <mergeCell ref="E57:G57"/>
    <mergeCell ref="K57:M57"/>
    <mergeCell ref="O57:Q57"/>
    <mergeCell ref="R57:T57"/>
    <mergeCell ref="W57:Y57"/>
    <mergeCell ref="Z57:AB57"/>
    <mergeCell ref="B56:G56"/>
    <mergeCell ref="H56:M56"/>
  </mergeCells>
  <printOptions horizontalCentered="1" verticalCentered="1"/>
  <pageMargins left="0.25" right="0.25" top="0.75" bottom="0.75" header="0.3" footer="0.3"/>
  <pageSetup paperSize="9" orientation="portrait" horizontalDpi="200" verticalDpi="200" r:id="rId1"/>
  <colBreaks count="1" manualBreakCount="1">
    <brk id="33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2</vt:i4>
      </vt:variant>
    </vt:vector>
  </HeadingPairs>
  <TitlesOfParts>
    <vt:vector size="13" baseType="lpstr">
      <vt:lpstr>4</vt:lpstr>
      <vt:lpstr>5</vt:lpstr>
      <vt:lpstr>6.1</vt:lpstr>
      <vt:lpstr>6.2</vt:lpstr>
      <vt:lpstr>7</vt:lpstr>
      <vt:lpstr>8.1</vt:lpstr>
      <vt:lpstr>8.2</vt:lpstr>
      <vt:lpstr>8.3</vt:lpstr>
      <vt:lpstr>9.1 9.2</vt:lpstr>
      <vt:lpstr>9.3</vt:lpstr>
      <vt:lpstr>9.4</vt:lpstr>
      <vt:lpstr>'9.1 9.2'!Area_stampa</vt:lpstr>
      <vt:lpstr>'9.3'!Area_stampa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Masiero</dc:creator>
  <cp:lastModifiedBy>Marco Maccarelli</cp:lastModifiedBy>
  <cp:lastPrinted>2018-09-21T09:32:59Z</cp:lastPrinted>
  <dcterms:created xsi:type="dcterms:W3CDTF">2014-11-18T17:16:50Z</dcterms:created>
  <dcterms:modified xsi:type="dcterms:W3CDTF">2022-11-09T15:12:07Z</dcterms:modified>
</cp:coreProperties>
</file>