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Marco\Desktop\"/>
    </mc:Choice>
  </mc:AlternateContent>
  <xr:revisionPtr revIDLastSave="0" documentId="8_{2F6B208B-9681-412D-BA8F-5221F65BDC1C}" xr6:coauthVersionLast="47" xr6:coauthVersionMax="47" xr10:uidLastSave="{00000000-0000-0000-0000-000000000000}"/>
  <bookViews>
    <workbookView xWindow="-108" yWindow="-108" windowWidth="23256" windowHeight="12456" activeTab="2" xr2:uid="{0EE30F40-C5A3-4EA8-ACB8-55BD9A249EAA}"/>
  </bookViews>
  <sheets>
    <sheet name="3.1" sheetId="42" r:id="rId1"/>
    <sheet name="3.2" sheetId="43" r:id="rId2"/>
    <sheet name="3.3" sheetId="44" r:id="rId3"/>
    <sheet name="3.4" sheetId="45" r:id="rId4"/>
    <sheet name="3.5" sheetId="46" r:id="rId5"/>
    <sheet name="3.6" sheetId="47" r:id="rId6"/>
    <sheet name="3.7" sheetId="48" r:id="rId7"/>
    <sheet name="3.8" sheetId="49" r:id="rId8"/>
    <sheet name="3.9" sheetId="50" r:id="rId9"/>
    <sheet name="3.10" sheetId="51" r:id="rId10"/>
    <sheet name="3.11" sheetId="52" r:id="rId11"/>
    <sheet name="3.12" sheetId="53" r:id="rId12"/>
    <sheet name="3.13" sheetId="54" r:id="rId13"/>
    <sheet name="3.14" sheetId="55" r:id="rId14"/>
    <sheet name="3.15a" sheetId="56" r:id="rId15"/>
    <sheet name="3.15b" sheetId="57" r:id="rId16"/>
    <sheet name="3.16" sheetId="58" r:id="rId17"/>
  </sheets>
  <definedNames>
    <definedName name="_xlnm.Print_Area" localSheetId="0">'3.1'!$B$3:$G$20</definedName>
    <definedName name="_xlnm.Print_Area" localSheetId="9">'3.10'!$B$5:$K$29</definedName>
    <definedName name="_xlnm.Print_Area" localSheetId="10">'3.11'!$B$4:$H$21</definedName>
    <definedName name="_xlnm.Print_Area" localSheetId="11">'3.12'!$B$5:$K$19</definedName>
    <definedName name="_xlnm.Print_Area" localSheetId="12">'3.13'!$B$5:$K$22</definedName>
    <definedName name="_xlnm.Print_Area" localSheetId="13">'3.14'!$B$5:$H$22</definedName>
    <definedName name="_xlnm.Print_Area" localSheetId="14">'3.15a'!$B$4:$K$40</definedName>
    <definedName name="_xlnm.Print_Area" localSheetId="15">'3.15b'!$B$5:$K$41</definedName>
    <definedName name="_xlnm.Print_Area" localSheetId="16">'3.16'!$B$4:$H$32</definedName>
    <definedName name="_xlnm.Print_Area" localSheetId="1">'3.2'!$B$4:$K$16</definedName>
    <definedName name="_xlnm.Print_Area" localSheetId="2">'3.3'!$B$4:$L$20</definedName>
    <definedName name="_xlnm.Print_Area" localSheetId="3">'3.4'!$B$6:$O$22</definedName>
    <definedName name="_xlnm.Print_Area" localSheetId="4">'3.5'!$B$4:$K$20</definedName>
    <definedName name="_xlnm.Print_Area" localSheetId="5">'3.6'!$B$4:$L$34</definedName>
    <definedName name="_xlnm.Print_Area" localSheetId="6">'3.7'!$B$5:$H$18</definedName>
    <definedName name="_xlnm.Print_Area" localSheetId="7">'3.8'!$B$4:$K$18</definedName>
    <definedName name="_xlnm.Print_Area" localSheetId="8">'3.9'!$B$4:$K$21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48" l="1"/>
  <c r="E16" i="48"/>
  <c r="H15" i="48"/>
  <c r="E15" i="48"/>
  <c r="H14" i="48"/>
  <c r="E14" i="48"/>
  <c r="H13" i="48"/>
  <c r="E13" i="48"/>
  <c r="H12" i="48"/>
  <c r="E12" i="48"/>
  <c r="H11" i="48"/>
  <c r="E11" i="48"/>
  <c r="H10" i="48"/>
  <c r="E10" i="48"/>
  <c r="H9" i="48"/>
  <c r="E9" i="48"/>
  <c r="H8" i="48"/>
  <c r="E8" i="48"/>
  <c r="F13" i="42" l="1"/>
  <c r="D13" i="42"/>
  <c r="F12" i="42"/>
  <c r="D12" i="42"/>
  <c r="F9" i="42"/>
  <c r="D9" i="42"/>
  <c r="F8" i="42"/>
  <c r="D8" i="42"/>
</calcChain>
</file>

<file path=xl/sharedStrings.xml><?xml version="1.0" encoding="utf-8"?>
<sst xmlns="http://schemas.openxmlformats.org/spreadsheetml/2006/main" count="459" uniqueCount="184">
  <si>
    <t>Totale</t>
  </si>
  <si>
    <t>Centro</t>
  </si>
  <si>
    <t>Valore assoluto</t>
  </si>
  <si>
    <t>Abruzzo</t>
  </si>
  <si>
    <t>Basilicata</t>
  </si>
  <si>
    <t>Calabria</t>
  </si>
  <si>
    <t>Campania</t>
  </si>
  <si>
    <t>Lazio</t>
  </si>
  <si>
    <t>Liguria</t>
  </si>
  <si>
    <t>Lombardia</t>
  </si>
  <si>
    <t>Molise</t>
  </si>
  <si>
    <t>Piemonte</t>
  </si>
  <si>
    <t>Puglia</t>
  </si>
  <si>
    <t>Sardegna</t>
  </si>
  <si>
    <t>Sicilia</t>
  </si>
  <si>
    <t>Toscana</t>
  </si>
  <si>
    <t>Umbria</t>
  </si>
  <si>
    <t>Valle d'Aosta</t>
  </si>
  <si>
    <t>Veneto</t>
  </si>
  <si>
    <t>Artigiani</t>
  </si>
  <si>
    <t>Commercianti</t>
  </si>
  <si>
    <t>Categoria</t>
  </si>
  <si>
    <t>%</t>
  </si>
  <si>
    <t>Gestione Dipendenti Pubblici</t>
  </si>
  <si>
    <t>Gestioni Lavoratori Autonomi e Parasubordinati</t>
  </si>
  <si>
    <t>Sesso</t>
  </si>
  <si>
    <t>Numero pensionati</t>
  </si>
  <si>
    <t>Importo lordo del reddito pensionistico</t>
  </si>
  <si>
    <t>Pensionati complessivi</t>
  </si>
  <si>
    <t>Maschi</t>
  </si>
  <si>
    <t>Femmine</t>
  </si>
  <si>
    <t>Area geografica</t>
  </si>
  <si>
    <t>Maschi e femmine</t>
  </si>
  <si>
    <t>Importo lordo medio mensile**** del reddito pensionistico</t>
  </si>
  <si>
    <t xml:space="preserve">Nord </t>
  </si>
  <si>
    <t>Mezzogiorno</t>
  </si>
  <si>
    <t>Estero</t>
  </si>
  <si>
    <t>(*) Comprende le gestioni dei dipendenti pubblici e dello spettacolo e sport.</t>
  </si>
  <si>
    <t>(***) Dati provvisori.</t>
  </si>
  <si>
    <t>Classe di età</t>
  </si>
  <si>
    <t>Rapporto di femminilità (F/M)</t>
  </si>
  <si>
    <t>Fino a 19 anni</t>
  </si>
  <si>
    <t>da 20 a 39 anni</t>
  </si>
  <si>
    <t>da 40 a 59 anni</t>
  </si>
  <si>
    <t>da 60 a 64 anni</t>
  </si>
  <si>
    <t>da 65 a 69 anni</t>
  </si>
  <si>
    <t>da 70 a 79 anni</t>
  </si>
  <si>
    <t>80 anni e oltre</t>
  </si>
  <si>
    <t>Non ripartibili</t>
  </si>
  <si>
    <t>Medio</t>
  </si>
  <si>
    <t>Complessivo</t>
  </si>
  <si>
    <t>Fino a 499,99</t>
  </si>
  <si>
    <t>500,00-999,99</t>
  </si>
  <si>
    <t>Beneficiari di:</t>
  </si>
  <si>
    <t>Solo vecchiaia/anticipata</t>
  </si>
  <si>
    <t>Solo invalidità</t>
  </si>
  <si>
    <t>Solo superstiti</t>
  </si>
  <si>
    <t>Solo assistenziali</t>
  </si>
  <si>
    <t>Almeno una pensione IVS*****</t>
  </si>
  <si>
    <t>Almeno una IVS + Assistenziali</t>
  </si>
  <si>
    <t>Reddito pensionistico annuo - Importi dei decili</t>
  </si>
  <si>
    <t>I</t>
  </si>
  <si>
    <t>II</t>
  </si>
  <si>
    <t>III</t>
  </si>
  <si>
    <t>IV</t>
  </si>
  <si>
    <t>V</t>
  </si>
  <si>
    <t>VI</t>
  </si>
  <si>
    <t>VII</t>
  </si>
  <si>
    <t>VIII</t>
  </si>
  <si>
    <t>IX</t>
  </si>
  <si>
    <t>Marche</t>
  </si>
  <si>
    <t>Italia</t>
  </si>
  <si>
    <t>Nord</t>
  </si>
  <si>
    <t>Gestione</t>
  </si>
  <si>
    <t>Numero pensioni</t>
  </si>
  <si>
    <t>Importo lordo medio mensile</t>
  </si>
  <si>
    <t>Variazioni % 2021/2020</t>
  </si>
  <si>
    <t>Prestazioni previdenziali</t>
  </si>
  <si>
    <t>Prestazioni assistenziali</t>
  </si>
  <si>
    <t>Pensioni/Assegni sociali</t>
  </si>
  <si>
    <t>Prestazioni di invalidità civile</t>
  </si>
  <si>
    <t>(*) Comprende le gestioni dei dipendenti pubblici (ex Inpdap) e dei lavoratori dello spettacolo e sport professionistico (ex Enpals).</t>
  </si>
  <si>
    <t>Invalidità</t>
  </si>
  <si>
    <t>Superstite</t>
  </si>
  <si>
    <t>Pensioni e Assegni sociali</t>
  </si>
  <si>
    <t>Prestazioni agli invalidi civili</t>
  </si>
  <si>
    <t>(**) Compresi i prepensionamenti.</t>
  </si>
  <si>
    <t>Coltivatori diretti Coloni e Mezzadri</t>
  </si>
  <si>
    <t>Altri fondi*</t>
  </si>
  <si>
    <t>Gestione separata lavoratori parasubordinati</t>
  </si>
  <si>
    <t xml:space="preserve">           Cassa Pensioni Insegnanti</t>
  </si>
  <si>
    <t xml:space="preserve">           Cassa Pensioni Sanitari </t>
  </si>
  <si>
    <t xml:space="preserve">           Cassa Pensioni Ufficiali Giudiziari </t>
  </si>
  <si>
    <t xml:space="preserve">           Cassa Trattamenti Pensionistici Statali</t>
  </si>
  <si>
    <t>(*) FF.SS., Ex Ipost, Gestione Spettacolo e Sport, Volo, Dazieri, Clero, Gas, Esattoriali, Minatori, Casalinghe, Facoltative, Totalizzazione, Spedizionieri doganali, Pensioni in regime di Cumulo.</t>
  </si>
  <si>
    <t>Dirette</t>
  </si>
  <si>
    <t>Superstiti</t>
  </si>
  <si>
    <t>Numero prestazioni</t>
  </si>
  <si>
    <t>Pensione ciechi assoluti</t>
  </si>
  <si>
    <t>Pensione ciechi parziali</t>
  </si>
  <si>
    <t>Indennità ventesimisti</t>
  </si>
  <si>
    <t>Indennità di accompagnamento ai ciechi</t>
  </si>
  <si>
    <t>Pensione ai sordomuti</t>
  </si>
  <si>
    <t>Indennità comunicazione</t>
  </si>
  <si>
    <t>Pensione inabilità</t>
  </si>
  <si>
    <t>Indennità di accompagnamento agli invalidi totali</t>
  </si>
  <si>
    <t>Assegno di assistenza</t>
  </si>
  <si>
    <t>Indennità di frequenza minori</t>
  </si>
  <si>
    <t>Indennità di accompagnamento agli invalidi parziali</t>
  </si>
  <si>
    <t>Anno di decorrenza</t>
  </si>
  <si>
    <t>Importo lordo medio mensile al 31.12.2021</t>
  </si>
  <si>
    <t>Ante 1990</t>
  </si>
  <si>
    <t>Numero beneficiari</t>
  </si>
  <si>
    <t>Importo medio mensile</t>
  </si>
  <si>
    <t>Vecchiaia</t>
  </si>
  <si>
    <t>Emilia-Romagna</t>
  </si>
  <si>
    <t>(milioni di euro)</t>
  </si>
  <si>
    <t>(euro)</t>
  </si>
  <si>
    <t>Importo lordo annuo del 
reddito pensionistico</t>
  </si>
  <si>
    <t>1000,00-1499,99</t>
  </si>
  <si>
    <t>1500,00-1999,99</t>
  </si>
  <si>
    <t>2000,00-2499,99</t>
  </si>
  <si>
    <t>2500,00-2999,99</t>
  </si>
  <si>
    <t>3000,00 e oltre</t>
  </si>
  <si>
    <t>Tipo di pensionato
(categoria di pensione)</t>
  </si>
  <si>
    <t>Regione
Area geeografica</t>
  </si>
  <si>
    <t>COEFF. GINI
%</t>
  </si>
  <si>
    <t>Trentino-Alto Adige</t>
  </si>
  <si>
    <t>Friuli-Venezia Giulia</t>
  </si>
  <si>
    <t>Fondo Pensioni Lavoratori dipendenti 
(comprese le gestioni a contabilità separata)</t>
  </si>
  <si>
    <t xml:space="preserve">di cui: Cassa Pensioni Dipendenti Enti Locali </t>
  </si>
  <si>
    <t xml:space="preserve">Età alla decorrenza </t>
  </si>
  <si>
    <t>Fondo pensioni lavoratori dipendenti (comprese le gestioni a contabilità separata e enti creditizi)</t>
  </si>
  <si>
    <t>Gestioni lavoratori autonomi</t>
  </si>
  <si>
    <t>Altri fondi**</t>
  </si>
  <si>
    <t>Complessivo annuo***</t>
  </si>
  <si>
    <t>(***) L’importo complessivo annuo è dato dal prodotto tra l’importo mensile della prestazione pagata al 31 dicembre e il numero di mensilità annue per cui è prevista l’erogazione della prestazione (13 per le pensioni e 12 per le indennità di accompagnamento).</t>
  </si>
  <si>
    <t>Medio mensile****</t>
  </si>
  <si>
    <t>(****)  Calcolato dividendo l'importo complessivo annuo del reddito pensionistico per 12.</t>
  </si>
  <si>
    <t>Di cui pensionati INPS*****</t>
  </si>
  <si>
    <t xml:space="preserve">(*****) Comprende le gestioni dei dipendenti pubblici e dello spettacolo e sport. </t>
  </si>
  <si>
    <t>46,6%</t>
  </si>
  <si>
    <t>19,4%</t>
  </si>
  <si>
    <t>31,8%</t>
  </si>
  <si>
    <t>2,3%</t>
  </si>
  <si>
    <t>100,0%</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</si>
  <si>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</si>
  <si>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xml:space="preserve">(****)  Calcolato dividendo l'importo complessivo annuo del reddito pensionistico per 12.
</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</si>
  <si>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</si>
  <si>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xml:space="preserve">
(****)  Calcolato dividendo l'importo complessivo annuo del reddito pensionistico per 12.
</t>
  </si>
  <si>
    <t>Classe di importo mensile****</t>
  </si>
  <si>
    <t>(****) Riferite all’importo del reddito pensionistico mensile dei pensionati, calcolato dividendo l’importo annuo per 12.</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</si>
  <si>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</si>
  <si>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Comprende le gestioni dei dipendenti pubblici e dello spettacolo e sport.</t>
  </si>
  <si>
    <t xml:space="preserve">(*) Comprende le gestioni dei dipendenti pubblici (ex Inpdap) e dei lavoratori dello spettacolo e sport professionistico (ex Enpals).
</t>
  </si>
  <si>
    <t>(*)  Comprende le gestioni dei dipendenti pubblici (ex Inpdap) e dei lavoratori dello spettacolo e sport professionistico (ex Enpals).</t>
  </si>
  <si>
    <t>Anzianità/Anticipata**</t>
  </si>
  <si>
    <t>(*) Sono compresi il  Fondo Trasporti, il Fondo Elettrici, il Fondo Telefonici, l'ex INPDAI e gli enti creditizi.
Nelle pensioni sono comprese le pensioni supplementari, gli assegni di invalidità trasformati al raggiungimento dell'età di vecchiaia e le pensioni erogate ai salvaguardati.</t>
  </si>
  <si>
    <t>(*) Sono state considerate le gestioni dei CDCM, degli artigiani e dei commercianti.
Nelle pensioni sono comprese le pensioni supplementari, gli assegni di invalidità trasformati al raggiungimento dell'età di vecchiaia e le pensioni erogate ai salvaguardati.</t>
  </si>
  <si>
    <t>(*) Comprende le gestioni dei dipendenti pubblici.</t>
  </si>
  <si>
    <t>(**) Dati provvisori.</t>
  </si>
  <si>
    <t xml:space="preserve">(***) Dati provvisori. </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</si>
  <si>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</si>
  <si>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</si>
  <si>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r>
      <t>Tabella 3.1 - Numero di pensionati e importo lordo del reddito pensionistico*</t>
    </r>
    <r>
      <rPr>
        <b/>
        <sz val="11"/>
        <rFont val="Garamond"/>
        <family val="1"/>
      </rPr>
      <t xml:space="preserve"> (complessivo annuo e medio mensile) per sesso al 31.12.2021**</t>
    </r>
  </si>
  <si>
    <t>Tabella 3.2 - Numero di pensionati INPS* e importo lordo medio mensile del reddito pensionistico** per area geografica e sesso al 31.12.2021*** (importi in euro)</t>
  </si>
  <si>
    <t>Tabella 3.5 - Numero di pensionati INPS* e importo medio mensile del reddito pensionistico** per tipo di pensionato (in base alla categoria di pensione) e sesso al 31.12.2021*** (importi in euro)</t>
  </si>
  <si>
    <r>
      <t>Tabella 3.6 - Reddito pensionistico*</t>
    </r>
    <r>
      <rPr>
        <b/>
        <sz val="11"/>
        <rFont val="Garamond"/>
        <family val="1"/>
      </rPr>
      <t xml:space="preserve"> lordo annuo dei pensionati INPS**: valore dei decili e coefficiente del Gini per regione e area geografica - Anno 2021*</t>
    </r>
    <r>
      <rPr>
        <b/>
        <sz val="11"/>
        <color theme="1"/>
        <rFont val="Garamond"/>
        <family val="1"/>
      </rPr>
      <t>**</t>
    </r>
  </si>
  <si>
    <r>
      <t xml:space="preserve">Tabella 3.7 App - Numero di prestazioni INPS* e importo lordo medio mensile per gestione </t>
    </r>
    <r>
      <rPr>
        <b/>
        <u/>
        <sz val="11"/>
        <rFont val="Garamond"/>
        <family val="1"/>
      </rPr>
      <t>VIGENTI</t>
    </r>
    <r>
      <rPr>
        <b/>
        <sz val="11"/>
        <rFont val="Garamond"/>
        <family val="1"/>
      </rPr>
      <t xml:space="preserve"> al 31.12.2020 e al 31.12.2021</t>
    </r>
    <r>
      <rPr>
        <i/>
        <sz val="11"/>
        <rFont val="Garamond"/>
        <family val="1"/>
      </rPr>
      <t xml:space="preserve"> (importi in euro)</t>
    </r>
  </si>
  <si>
    <t>(**) FF.SS., Ex Ipost, Ex Enpals, Volo, Dazieri, Clero, Gas, Esattoriali, Minatori, Casalinghe, Facoltative, Totalizzazione; nel 2017 sono stati aggiunti Spedizionieri doganali e Pensioni in regime di Cumulo.</t>
  </si>
  <si>
    <r>
      <t xml:space="preserve">Tabella 3.11 App. - Numero di prestazioni ASSISTENZIALI INPS per tipo di prestazione </t>
    </r>
    <r>
      <rPr>
        <b/>
        <u/>
        <sz val="10"/>
        <rFont val="Garamond"/>
        <family val="1"/>
      </rPr>
      <t>VIGENTI</t>
    </r>
    <r>
      <rPr>
        <b/>
        <sz val="10"/>
        <rFont val="Garamond"/>
        <family val="1"/>
      </rPr>
      <t xml:space="preserve"> al 31.12.2021</t>
    </r>
  </si>
  <si>
    <r>
      <t xml:space="preserve">Tabella 3.15a - Numero di pensioni di vecchiaia, anzianità/anticipate e prepensionamenti </t>
    </r>
    <r>
      <rPr>
        <b/>
        <u/>
        <sz val="11"/>
        <rFont val="Garamond"/>
        <family val="1"/>
      </rPr>
      <t>FONDO PENSIONI LAVORATORI DIPENDENTI</t>
    </r>
    <r>
      <rPr>
        <b/>
        <sz val="11"/>
        <rFont val="Garamond"/>
        <family val="1"/>
      </rPr>
      <t xml:space="preserve"> (comprese le gestioni a contabilità separata e enti creditizi)* per anno di decorrenza, gestioni e sesso vigenti al 31.12.2021</t>
    </r>
  </si>
  <si>
    <r>
      <t xml:space="preserve">Tabella 3.15b - Numero di pensioni di vecchiaia, anzianità/anticipate  delle </t>
    </r>
    <r>
      <rPr>
        <b/>
        <u/>
        <sz val="11"/>
        <rFont val="Garamond"/>
        <family val="1"/>
      </rPr>
      <t>GESTIONI LAVORATORI AUTONOMI*</t>
    </r>
    <r>
      <rPr>
        <b/>
        <sz val="11"/>
        <rFont val="Garamond"/>
        <family val="1"/>
      </rPr>
      <t xml:space="preserve"> per anno di decorrenza, gestioni e sesso vigenti al 31.12.2021</t>
    </r>
  </si>
  <si>
    <t xml:space="preserve">
(*****) Invalidità, Vecchiaia, Superstiti.</t>
  </si>
  <si>
    <t>Tabella 3.3 - Numero di pensionati INPS* e importo lordo medio mensile del reddito pensionistico** per classe di età e sesso al 31.12.2021*** (importi in euro)</t>
  </si>
  <si>
    <t>Tabella 3.4 - Numero di pensionati INPS* e importo lordo complessivo annuo del reddito pensionistico** per classe di importo e sesso al 31.12.2021*** (importi complessivi in milioni di euro, medi in euro)</t>
  </si>
  <si>
    <r>
      <t>Tabella 3.8 App. - Numero di prestazioni INPS*</t>
    </r>
    <r>
      <rPr>
        <b/>
        <sz val="11"/>
        <rFont val="Garamond"/>
        <family val="1"/>
      </rPr>
      <t xml:space="preserve"> e importo lordo medio mensile per categoria </t>
    </r>
    <r>
      <rPr>
        <b/>
        <u/>
        <sz val="11"/>
        <rFont val="Garamond"/>
        <family val="1"/>
      </rPr>
      <t>VIGENTI</t>
    </r>
    <r>
      <rPr>
        <b/>
        <sz val="11"/>
        <rFont val="Garamond"/>
        <family val="1"/>
      </rPr>
      <t xml:space="preserve"> al 31.12.2021 </t>
    </r>
    <r>
      <rPr>
        <b/>
        <i/>
        <sz val="11"/>
        <rFont val="Garamond"/>
        <family val="1"/>
      </rPr>
      <t>(importi in euro)</t>
    </r>
  </si>
  <si>
    <r>
      <t xml:space="preserve">Tabella 3.9 App. - Numero di prestazioni PREVIDENZIALI INPS e importo lordo medio mensile per gestione </t>
    </r>
    <r>
      <rPr>
        <b/>
        <u/>
        <sz val="11"/>
        <rFont val="Garamond"/>
        <family val="1"/>
      </rPr>
      <t>VIGENTI</t>
    </r>
    <r>
      <rPr>
        <b/>
        <sz val="11"/>
        <rFont val="Garamond"/>
        <family val="1"/>
      </rPr>
      <t xml:space="preserve"> al 31.12.2021 </t>
    </r>
    <r>
      <rPr>
        <b/>
        <i/>
        <sz val="11"/>
        <rFont val="Garamond"/>
        <family val="1"/>
      </rPr>
      <t>(importi in euro)</t>
    </r>
  </si>
  <si>
    <r>
      <t xml:space="preserve">Tabella 3.10 App - Numero di prestazioni PREVIDENZIALI INPS e importo lordo medio mensile per gestione e categoria </t>
    </r>
    <r>
      <rPr>
        <b/>
        <u/>
        <sz val="11"/>
        <rFont val="Garamond"/>
        <family val="1"/>
      </rPr>
      <t>VIGENTI</t>
    </r>
    <r>
      <rPr>
        <b/>
        <sz val="11"/>
        <rFont val="Garamond"/>
        <family val="1"/>
      </rPr>
      <t xml:space="preserve"> al 31.12.2021            </t>
    </r>
    <r>
      <rPr>
        <b/>
        <i/>
        <sz val="11"/>
        <rFont val="Garamond"/>
        <family val="1"/>
      </rPr>
      <t>(importi in euro)</t>
    </r>
  </si>
  <si>
    <r>
      <t>Tabella 3.12 App - Numero di prestazioni INPS*</t>
    </r>
    <r>
      <rPr>
        <b/>
        <sz val="11"/>
        <rFont val="Garamond"/>
        <family val="1"/>
      </rPr>
      <t xml:space="preserve"> e importo lordo medio mensile per categoria </t>
    </r>
    <r>
      <rPr>
        <b/>
        <u/>
        <sz val="11"/>
        <rFont val="Garamond"/>
        <family val="1"/>
      </rPr>
      <t>LIQUIDATE</t>
    </r>
    <r>
      <rPr>
        <b/>
        <sz val="11"/>
        <rFont val="Garamond"/>
        <family val="1"/>
      </rPr>
      <t xml:space="preserve"> nel 2021 </t>
    </r>
    <r>
      <rPr>
        <b/>
        <i/>
        <sz val="11"/>
        <rFont val="Garamond"/>
        <family val="1"/>
      </rPr>
      <t>(importi in euro)</t>
    </r>
  </si>
  <si>
    <r>
      <t xml:space="preserve">Tabella 3.13 - Numero di prestazioni PREVIDENZIALI INPS e importo lordo medio mensile per gestione e genere </t>
    </r>
    <r>
      <rPr>
        <b/>
        <u/>
        <sz val="11"/>
        <rFont val="Garamond"/>
        <family val="1"/>
      </rPr>
      <t>LIQUIDATE</t>
    </r>
    <r>
      <rPr>
        <b/>
        <sz val="11"/>
        <rFont val="Garamond"/>
        <family val="1"/>
      </rPr>
      <t xml:space="preserve"> nel 2021              </t>
    </r>
    <r>
      <rPr>
        <b/>
        <i/>
        <sz val="11"/>
        <rFont val="Garamond"/>
        <family val="1"/>
      </rPr>
      <t xml:space="preserve"> (importi in euro)</t>
    </r>
  </si>
  <si>
    <t xml:space="preserve"> e </t>
  </si>
  <si>
    <r>
      <t xml:space="preserve">Tabella 3.14 - Numero di prestazioni ASSISTENZIALI INPS per tipo di prestazione </t>
    </r>
    <r>
      <rPr>
        <b/>
        <u/>
        <sz val="11"/>
        <rFont val="Garamond"/>
        <family val="1"/>
      </rPr>
      <t>LIQUIDATE</t>
    </r>
    <r>
      <rPr>
        <b/>
        <sz val="11"/>
        <rFont val="Garamond"/>
        <family val="1"/>
      </rPr>
      <t xml:space="preserve"> e genere nel 2021</t>
    </r>
  </si>
  <si>
    <t>Tabella 3.16 - Numero di pensionati  INPS* beneficiari di assegno al nucleo familiare e importo medio mensile per categoria, area geografica e sesso al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</si>
</sst>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_-;\-* #,##0.0_-;_-* &quot;-&quot;??_-;_-@_-"/>
    <numFmt numFmtId="167" formatCode="#,##0.0"/>
    <numFmt numFmtId="168"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ova"/>
      <family val="2"/>
    </font>
    <font>
      <i/>
      <sz val="8"/>
      <color theme="1"/>
      <name val="Arial Nova"/>
      <family val="2"/>
    </font>
    <font>
      <b/>
      <sz val="11"/>
      <color theme="1"/>
      <name val="Garamond"/>
      <family val="1"/>
    </font>
    <font>
      <sz val="11"/>
      <color theme="1"/>
      <name val="Garamond"/>
      <family val="1"/>
    </font>
    <font>
      <sz val="8"/>
      <color theme="1"/>
      <name val="Arial Nova"/>
      <family val="2"/>
    </font>
    <font>
      <b/>
      <sz val="11"/>
      <name val="Garamond"/>
      <family val="1"/>
    </font>
    <font>
      <i/>
      <sz val="11"/>
      <name val="Garamond"/>
      <family val="1"/>
    </font>
    <font>
      <sz val="10"/>
      <name val="Arial"/>
      <family val="2"/>
    </font>
    <font>
      <b/>
      <sz val="10"/>
      <name val="Garamond"/>
      <family val="1"/>
    </font>
    <font>
      <i/>
      <sz val="10"/>
      <name val="Garamond"/>
      <family val="1"/>
    </font>
    <font>
      <sz val="10"/>
      <name val="Garamond"/>
      <family val="1"/>
    </font>
    <font>
      <b/>
      <u/>
      <sz val="10"/>
      <name val="Garamond"/>
      <family val="1"/>
    </font>
    <font>
      <i/>
      <sz val="8"/>
      <name val="Arial Nova"/>
      <family val="2"/>
    </font>
    <font>
      <sz val="8"/>
      <name val="Arial Nova"/>
      <family val="2"/>
    </font>
    <font>
      <b/>
      <u/>
      <sz val="11"/>
      <name val="Garamond"/>
      <family val="1"/>
    </font>
    <font>
      <sz val="11"/>
      <color indexed="8"/>
      <name val="Calibri"/>
      <family val="2"/>
    </font>
    <font>
      <sz val="10"/>
      <color theme="1"/>
      <name val="Garamond"/>
      <family val="1"/>
    </font>
    <font>
      <b/>
      <sz val="10"/>
      <color theme="1"/>
      <name val="Garamond"/>
      <family val="1"/>
    </font>
    <font>
      <b/>
      <i/>
      <sz val="11"/>
      <name val="Garamond"/>
      <family val="1"/>
    </font>
    <font>
      <sz val="9"/>
      <name val="Garamond"/>
      <family val="1"/>
    </font>
  </fonts>
  <fills count="3">
    <fill>
      <patternFill patternType="none"/>
    </fill>
    <fill>
      <patternFill patternType="gray125"/>
    </fill>
    <fill>
      <patternFill patternType="solid">
        <fgColor rgb="FFBDD6EE"/>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8" fillId="0" borderId="0" applyFont="0" applyFill="0" applyBorder="0" applyAlignment="0" applyProtection="0"/>
  </cellStyleXfs>
  <cellXfs count="131">
    <xf numFmtId="0" fontId="0" fillId="0" borderId="0" xfId="0"/>
    <xf numFmtId="0" fontId="3" fillId="0" borderId="0" xfId="0" applyFont="1"/>
    <xf numFmtId="0" fontId="4" fillId="0" borderId="0" xfId="0" applyFont="1" applyAlignment="1">
      <alignment vertical="center"/>
    </xf>
    <xf numFmtId="0" fontId="0" fillId="0" borderId="0" xfId="0"/>
    <xf numFmtId="0" fontId="7" fillId="0" borderId="0" xfId="0" applyFont="1"/>
    <xf numFmtId="0" fontId="4" fillId="0" borderId="0" xfId="0" applyFont="1"/>
    <xf numFmtId="0" fontId="2" fillId="0" borderId="0" xfId="0" applyFont="1"/>
    <xf numFmtId="0" fontId="0" fillId="0" borderId="0" xfId="0" applyBorder="1"/>
    <xf numFmtId="164" fontId="11" fillId="0" borderId="0" xfId="6" applyNumberFormat="1" applyFont="1" applyFill="1" applyBorder="1" applyAlignment="1">
      <alignment horizontal="right" vertical="top" wrapText="1"/>
    </xf>
    <xf numFmtId="43" fontId="11" fillId="0" borderId="0" xfId="1" applyFont="1" applyFill="1" applyBorder="1" applyAlignment="1">
      <alignment horizontal="right" vertical="top" wrapText="1"/>
    </xf>
    <xf numFmtId="0" fontId="6" fillId="0" borderId="6" xfId="0" applyFont="1" applyBorder="1"/>
    <xf numFmtId="2" fontId="6" fillId="0" borderId="6" xfId="0" applyNumberFormat="1" applyFont="1" applyBorder="1"/>
    <xf numFmtId="0" fontId="5" fillId="0" borderId="0" xfId="0" applyFont="1"/>
    <xf numFmtId="0" fontId="15" fillId="0" borderId="0" xfId="0" applyFont="1" applyAlignment="1">
      <alignment horizontal="left" vertical="top"/>
    </xf>
    <xf numFmtId="164" fontId="16" fillId="0" borderId="0" xfId="6" applyNumberFormat="1" applyFont="1" applyFill="1" applyBorder="1" applyAlignment="1">
      <alignment horizontal="right" vertical="top" wrapText="1"/>
    </xf>
    <xf numFmtId="43" fontId="16" fillId="0" borderId="0" xfId="1" applyFont="1" applyFill="1" applyBorder="1" applyAlignment="1">
      <alignment horizontal="right" vertical="top" wrapText="1"/>
    </xf>
    <xf numFmtId="0" fontId="13" fillId="0" borderId="6" xfId="0" applyFont="1" applyBorder="1" applyAlignment="1">
      <alignment vertical="center" wrapText="1"/>
    </xf>
    <xf numFmtId="167" fontId="13" fillId="0" borderId="6" xfId="0" applyNumberFormat="1" applyFont="1" applyBorder="1" applyAlignment="1">
      <alignment horizontal="right" vertical="center" wrapText="1"/>
    </xf>
    <xf numFmtId="167" fontId="13" fillId="0" borderId="6" xfId="0" applyNumberFormat="1" applyFont="1" applyBorder="1" applyAlignment="1">
      <alignment horizontal="center" vertical="center" wrapText="1"/>
    </xf>
    <xf numFmtId="0" fontId="13" fillId="0" borderId="6" xfId="0" applyFont="1" applyBorder="1" applyAlignment="1">
      <alignment horizontal="left" vertical="center" wrapText="1"/>
    </xf>
    <xf numFmtId="0" fontId="11" fillId="0" borderId="6" xfId="0" applyFont="1" applyBorder="1" applyAlignment="1">
      <alignment vertical="center" wrapText="1"/>
    </xf>
    <xf numFmtId="167" fontId="11" fillId="0" borderId="6" xfId="0" applyNumberFormat="1" applyFont="1" applyBorder="1" applyAlignment="1">
      <alignment horizontal="right" vertical="center" wrapText="1"/>
    </xf>
    <xf numFmtId="167" fontId="11" fillId="0" borderId="6" xfId="0" applyNumberFormat="1" applyFont="1" applyBorder="1" applyAlignment="1">
      <alignment horizontal="center" vertical="center" wrapText="1"/>
    </xf>
    <xf numFmtId="0" fontId="0" fillId="0" borderId="0" xfId="0"/>
    <xf numFmtId="0" fontId="0" fillId="0" borderId="0" xfId="0"/>
    <xf numFmtId="164" fontId="13" fillId="0" borderId="6" xfId="6" applyNumberFormat="1" applyFont="1" applyFill="1" applyBorder="1" applyAlignment="1">
      <alignment horizontal="right" vertical="top" wrapText="1"/>
    </xf>
    <xf numFmtId="9" fontId="13" fillId="0" borderId="6" xfId="2" applyFont="1" applyFill="1" applyBorder="1" applyAlignment="1">
      <alignment horizontal="right" vertical="top" wrapText="1"/>
    </xf>
    <xf numFmtId="43" fontId="13" fillId="0" borderId="6" xfId="1" applyFont="1" applyFill="1" applyBorder="1" applyAlignment="1">
      <alignment horizontal="right" vertical="top" wrapText="1"/>
    </xf>
    <xf numFmtId="164" fontId="11" fillId="0" borderId="6" xfId="6" applyNumberFormat="1" applyFont="1" applyFill="1" applyBorder="1" applyAlignment="1">
      <alignment horizontal="right" vertical="top" wrapText="1"/>
    </xf>
    <xf numFmtId="43" fontId="11" fillId="0" borderId="6" xfId="1" applyFont="1" applyFill="1" applyBorder="1" applyAlignment="1">
      <alignment horizontal="right" vertical="top" wrapText="1"/>
    </xf>
    <xf numFmtId="0" fontId="12" fillId="0" borderId="6" xfId="0" applyFont="1" applyFill="1" applyBorder="1" applyAlignment="1">
      <alignment horizontal="center" vertical="top" wrapText="1"/>
    </xf>
    <xf numFmtId="0" fontId="13" fillId="0" borderId="6" xfId="0" applyFont="1" applyFill="1" applyBorder="1" applyAlignment="1">
      <alignment horizontal="left" vertical="top" wrapText="1"/>
    </xf>
    <xf numFmtId="0" fontId="13" fillId="0" borderId="6" xfId="0" applyFont="1" applyFill="1" applyBorder="1" applyAlignment="1">
      <alignment horizontal="left" vertical="top"/>
    </xf>
    <xf numFmtId="0" fontId="11" fillId="0" borderId="6" xfId="0" applyFont="1" applyFill="1" applyBorder="1" applyAlignment="1">
      <alignment horizontal="left" vertical="top"/>
    </xf>
    <xf numFmtId="0" fontId="12" fillId="0" borderId="6" xfId="0" applyFont="1" applyFill="1" applyBorder="1" applyAlignment="1">
      <alignment horizontal="center" vertical="center" wrapText="1"/>
    </xf>
    <xf numFmtId="49" fontId="0" fillId="0" borderId="0" xfId="0" applyNumberFormat="1"/>
    <xf numFmtId="165" fontId="2" fillId="0" borderId="0" xfId="0" applyNumberFormat="1" applyFont="1" applyBorder="1"/>
    <xf numFmtId="164" fontId="2" fillId="0" borderId="0" xfId="1" applyNumberFormat="1" applyFont="1" applyBorder="1"/>
    <xf numFmtId="49" fontId="2" fillId="0" borderId="0" xfId="0" applyNumberFormat="1" applyFont="1" applyBorder="1" applyAlignment="1">
      <alignment horizontal="right"/>
    </xf>
    <xf numFmtId="43" fontId="2" fillId="0" borderId="0" xfId="1" applyFont="1" applyBorder="1"/>
    <xf numFmtId="43" fontId="2" fillId="0" borderId="0" xfId="1" applyNumberFormat="1" applyFont="1" applyBorder="1"/>
    <xf numFmtId="2" fontId="5" fillId="0" borderId="6" xfId="0" applyNumberFormat="1" applyFont="1" applyBorder="1"/>
    <xf numFmtId="0" fontId="4" fillId="0" borderId="0" xfId="0" applyFont="1" applyAlignment="1">
      <alignment vertical="center" wrapText="1"/>
    </xf>
    <xf numFmtId="0" fontId="0" fillId="0" borderId="0" xfId="0"/>
    <xf numFmtId="0" fontId="15" fillId="0" borderId="0" xfId="0" applyFont="1" applyBorder="1" applyAlignment="1">
      <alignment horizontal="left" vertical="top"/>
    </xf>
    <xf numFmtId="0" fontId="11" fillId="0" borderId="6" xfId="0" applyFont="1" applyFill="1" applyBorder="1"/>
    <xf numFmtId="164" fontId="11" fillId="0" borderId="6" xfId="1" applyNumberFormat="1" applyFont="1" applyFill="1" applyBorder="1" applyAlignment="1">
      <alignment horizontal="right" vertical="center" wrapText="1"/>
    </xf>
    <xf numFmtId="43" fontId="11" fillId="0" borderId="6" xfId="1" applyFont="1" applyFill="1" applyBorder="1" applyAlignment="1">
      <alignment horizontal="right"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top" wrapText="1"/>
    </xf>
    <xf numFmtId="0" fontId="19" fillId="0" borderId="6" xfId="0" applyFont="1" applyBorder="1" applyAlignment="1">
      <alignment horizontal="center" vertical="center" wrapText="1"/>
    </xf>
    <xf numFmtId="0" fontId="19" fillId="0" borderId="6" xfId="0" applyFont="1" applyBorder="1"/>
    <xf numFmtId="0" fontId="19" fillId="0" borderId="6" xfId="0" applyFont="1" applyBorder="1" applyAlignment="1">
      <alignment horizontal="center" vertical="center"/>
    </xf>
    <xf numFmtId="164" fontId="19" fillId="0" borderId="6" xfId="1" applyNumberFormat="1" applyFont="1" applyBorder="1"/>
    <xf numFmtId="49" fontId="19" fillId="0" borderId="6" xfId="0" applyNumberFormat="1" applyFont="1" applyBorder="1" applyAlignment="1">
      <alignment horizontal="right"/>
    </xf>
    <xf numFmtId="43" fontId="19" fillId="0" borderId="6" xfId="1" applyFont="1" applyBorder="1"/>
    <xf numFmtId="165" fontId="19" fillId="0" borderId="6" xfId="0" applyNumberFormat="1" applyFont="1" applyBorder="1"/>
    <xf numFmtId="43" fontId="19" fillId="0" borderId="6" xfId="1" applyNumberFormat="1" applyFont="1" applyBorder="1"/>
    <xf numFmtId="0" fontId="20" fillId="0" borderId="6" xfId="0" applyFont="1" applyBorder="1"/>
    <xf numFmtId="164" fontId="20" fillId="0" borderId="6" xfId="1" applyNumberFormat="1" applyFont="1" applyBorder="1"/>
    <xf numFmtId="49" fontId="20" fillId="0" borderId="6" xfId="0" applyNumberFormat="1" applyFont="1" applyBorder="1" applyAlignment="1">
      <alignment horizontal="right"/>
    </xf>
    <xf numFmtId="43" fontId="20" fillId="0" borderId="6" xfId="1" applyFont="1" applyBorder="1"/>
    <xf numFmtId="165" fontId="20" fillId="0" borderId="6" xfId="0" applyNumberFormat="1" applyFont="1" applyBorder="1"/>
    <xf numFmtId="43" fontId="20" fillId="0" borderId="6" xfId="1" applyNumberFormat="1" applyFont="1" applyBorder="1"/>
    <xf numFmtId="2" fontId="19" fillId="0" borderId="6" xfId="0" applyNumberFormat="1" applyFont="1" applyBorder="1"/>
    <xf numFmtId="2" fontId="20" fillId="0" borderId="6" xfId="0" applyNumberFormat="1" applyFont="1" applyBorder="1"/>
    <xf numFmtId="0" fontId="19" fillId="0" borderId="6" xfId="0" applyFont="1" applyBorder="1" applyAlignment="1">
      <alignment horizontal="center" wrapText="1"/>
    </xf>
    <xf numFmtId="0" fontId="19" fillId="0" borderId="6" xfId="0" applyFont="1" applyBorder="1" applyAlignment="1">
      <alignment horizontal="center"/>
    </xf>
    <xf numFmtId="0" fontId="13" fillId="0" borderId="6" xfId="0" applyFont="1" applyBorder="1" applyAlignment="1">
      <alignment horizontal="center" vertical="center" wrapText="1"/>
    </xf>
    <xf numFmtId="0" fontId="11" fillId="0" borderId="6" xfId="0" applyFont="1" applyBorder="1" applyAlignment="1">
      <alignment horizontal="left" vertical="center"/>
    </xf>
    <xf numFmtId="164" fontId="11" fillId="0" borderId="6" xfId="1" applyNumberFormat="1" applyFont="1" applyFill="1" applyBorder="1" applyAlignment="1">
      <alignment horizontal="center" vertical="center" wrapText="1"/>
    </xf>
    <xf numFmtId="165" fontId="11" fillId="0" borderId="6" xfId="2" applyNumberFormat="1" applyFont="1" applyFill="1" applyBorder="1" applyAlignment="1">
      <alignment horizontal="center" vertical="center" wrapText="1"/>
    </xf>
    <xf numFmtId="43" fontId="11" fillId="0" borderId="6" xfId="1" applyFont="1" applyFill="1" applyBorder="1" applyAlignment="1">
      <alignment horizontal="center" vertical="center" wrapText="1"/>
    </xf>
    <xf numFmtId="164" fontId="13" fillId="0" borderId="6" xfId="1" applyNumberFormat="1" applyFont="1" applyFill="1" applyBorder="1" applyAlignment="1">
      <alignment horizontal="right" vertical="center" wrapText="1"/>
    </xf>
    <xf numFmtId="165" fontId="13" fillId="0" borderId="6" xfId="2" applyNumberFormat="1" applyFont="1" applyFill="1" applyBorder="1" applyAlignment="1">
      <alignment horizontal="center" vertical="center" wrapText="1"/>
    </xf>
    <xf numFmtId="43" fontId="13" fillId="0" borderId="6" xfId="1" applyFont="1" applyFill="1" applyBorder="1" applyAlignment="1">
      <alignment horizontal="right" vertical="center" wrapText="1"/>
    </xf>
    <xf numFmtId="0" fontId="13" fillId="0" borderId="6" xfId="0" applyFont="1" applyBorder="1" applyAlignment="1">
      <alignment horizontal="left" vertical="center"/>
    </xf>
    <xf numFmtId="165" fontId="11" fillId="0" borderId="6" xfId="2" applyNumberFormat="1" applyFont="1" applyFill="1" applyBorder="1" applyAlignment="1">
      <alignment horizontal="right" vertical="center" wrapText="1"/>
    </xf>
    <xf numFmtId="165" fontId="13" fillId="0" borderId="6" xfId="2" applyNumberFormat="1" applyFont="1" applyFill="1" applyBorder="1" applyAlignment="1">
      <alignment horizontal="right" vertical="center" wrapText="1"/>
    </xf>
    <xf numFmtId="0" fontId="13" fillId="0" borderId="6" xfId="0" applyFont="1" applyBorder="1" applyAlignment="1">
      <alignment horizontal="center" vertical="top" wrapText="1"/>
    </xf>
    <xf numFmtId="0" fontId="12" fillId="0" borderId="6" xfId="0" applyFont="1" applyBorder="1" applyAlignment="1">
      <alignment vertical="center" wrapText="1"/>
    </xf>
    <xf numFmtId="164" fontId="12" fillId="0" borderId="6" xfId="1" applyNumberFormat="1" applyFont="1" applyFill="1" applyBorder="1" applyAlignment="1">
      <alignment horizontal="right" vertical="center" wrapText="1"/>
    </xf>
    <xf numFmtId="165" fontId="12" fillId="0" borderId="6" xfId="2" applyNumberFormat="1" applyFont="1" applyFill="1" applyBorder="1" applyAlignment="1">
      <alignment horizontal="right" vertical="center" wrapText="1"/>
    </xf>
    <xf numFmtId="43" fontId="12" fillId="0" borderId="6" xfId="1" applyFont="1" applyFill="1" applyBorder="1" applyAlignment="1">
      <alignment horizontal="right" vertical="center" wrapText="1"/>
    </xf>
    <xf numFmtId="0" fontId="11" fillId="0" borderId="6" xfId="0" applyFont="1" applyBorder="1" applyAlignment="1">
      <alignment horizontal="left"/>
    </xf>
    <xf numFmtId="164" fontId="11" fillId="0" borderId="6" xfId="1" applyNumberFormat="1" applyFont="1" applyFill="1" applyBorder="1" applyAlignment="1">
      <alignment horizontal="right" wrapText="1"/>
    </xf>
    <xf numFmtId="165" fontId="11" fillId="0" borderId="6" xfId="2" applyNumberFormat="1" applyFont="1" applyFill="1" applyBorder="1" applyAlignment="1">
      <alignment horizontal="right" wrapText="1"/>
    </xf>
    <xf numFmtId="43" fontId="11" fillId="0" borderId="6" xfId="1" applyFont="1" applyFill="1" applyBorder="1" applyAlignment="1">
      <alignment horizontal="right" wrapText="1"/>
    </xf>
    <xf numFmtId="0" fontId="13" fillId="0" borderId="6" xfId="0" applyFont="1" applyFill="1" applyBorder="1" applyAlignment="1">
      <alignment vertical="center" wrapText="1"/>
    </xf>
    <xf numFmtId="0" fontId="11" fillId="0" borderId="6" xfId="0" applyFont="1" applyFill="1" applyBorder="1" applyAlignment="1">
      <alignment vertical="center" wrapText="1"/>
    </xf>
    <xf numFmtId="3" fontId="20" fillId="0" borderId="6" xfId="0" applyNumberFormat="1" applyFont="1" applyBorder="1"/>
    <xf numFmtId="3" fontId="19" fillId="0" borderId="6" xfId="0" applyNumberFormat="1" applyFont="1" applyBorder="1"/>
    <xf numFmtId="4" fontId="20" fillId="0" borderId="6" xfId="0" applyNumberFormat="1" applyFont="1" applyBorder="1"/>
    <xf numFmtId="4" fontId="19" fillId="0" borderId="6" xfId="0" applyNumberFormat="1" applyFont="1" applyBorder="1"/>
    <xf numFmtId="0" fontId="19" fillId="0" borderId="6" xfId="0" applyFont="1" applyBorder="1" applyAlignment="1">
      <alignment vertical="center" wrapText="1"/>
    </xf>
    <xf numFmtId="0" fontId="20" fillId="0" borderId="6" xfId="0" applyFont="1" applyBorder="1" applyAlignment="1">
      <alignment vertical="center"/>
    </xf>
    <xf numFmtId="0" fontId="13" fillId="0" borderId="6" xfId="0" applyFont="1" applyFill="1" applyBorder="1"/>
    <xf numFmtId="0" fontId="22" fillId="0" borderId="6" xfId="0" applyFont="1" applyBorder="1" applyAlignment="1">
      <alignment horizontal="center" vertical="center" wrapText="1"/>
    </xf>
    <xf numFmtId="166" fontId="13" fillId="0" borderId="6" xfId="1" applyNumberFormat="1" applyFont="1" applyFill="1" applyBorder="1" applyAlignment="1">
      <alignment horizontal="right" vertical="center" wrapText="1"/>
    </xf>
    <xf numFmtId="168" fontId="19" fillId="0" borderId="6" xfId="0" applyNumberFormat="1" applyFont="1" applyBorder="1"/>
    <xf numFmtId="168" fontId="20" fillId="0" borderId="6" xfId="0" applyNumberFormat="1" applyFont="1" applyBorder="1"/>
    <xf numFmtId="0" fontId="11" fillId="0" borderId="6" xfId="0" applyFont="1" applyFill="1" applyBorder="1" applyAlignment="1">
      <alignment horizontal="center"/>
    </xf>
    <xf numFmtId="0" fontId="15" fillId="0" borderId="0" xfId="0" applyFont="1" applyBorder="1" applyAlignment="1">
      <alignment horizontal="left" vertical="top" wrapText="1"/>
    </xf>
    <xf numFmtId="0" fontId="5" fillId="2" borderId="6" xfId="0" applyFont="1" applyFill="1" applyBorder="1" applyAlignment="1">
      <alignment horizontal="center" vertical="center" wrapText="1"/>
    </xf>
    <xf numFmtId="0" fontId="13" fillId="0" borderId="6" xfId="0" applyFont="1" applyFill="1" applyBorder="1" applyAlignment="1">
      <alignment horizontal="left" vertical="center"/>
    </xf>
    <xf numFmtId="0" fontId="13" fillId="0" borderId="6" xfId="0" applyFont="1" applyFill="1" applyBorder="1" applyAlignment="1">
      <alignment horizontal="center" vertical="top" wrapText="1"/>
    </xf>
    <xf numFmtId="0" fontId="13" fillId="0"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left" vertical="top"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wrapText="1"/>
    </xf>
    <xf numFmtId="0" fontId="8" fillId="2" borderId="6" xfId="0" applyFont="1" applyFill="1" applyBorder="1" applyAlignment="1">
      <alignment horizontal="center" vertical="center" wrapText="1"/>
    </xf>
    <xf numFmtId="0" fontId="4" fillId="0" borderId="0" xfId="0" applyFont="1" applyBorder="1" applyAlignment="1">
      <alignment horizontal="left" wrapText="1"/>
    </xf>
    <xf numFmtId="0" fontId="4" fillId="0" borderId="0" xfId="0" applyFont="1" applyBorder="1" applyAlignment="1">
      <alignment horizontal="left" vertical="center" wrapText="1"/>
    </xf>
    <xf numFmtId="0" fontId="13" fillId="0" borderId="6" xfId="0" applyFont="1" applyBorder="1" applyAlignment="1">
      <alignment horizontal="left" vertical="center"/>
    </xf>
    <xf numFmtId="0" fontId="13" fillId="0" borderId="6" xfId="0" applyFont="1" applyBorder="1" applyAlignment="1">
      <alignment horizontal="center" vertical="top" wrapText="1"/>
    </xf>
    <xf numFmtId="0" fontId="4" fillId="0" borderId="0" xfId="0" applyFont="1" applyBorder="1" applyAlignment="1">
      <alignment horizontal="left" vertical="top" wrapText="1"/>
    </xf>
    <xf numFmtId="0" fontId="15" fillId="0" borderId="0" xfId="0" applyFont="1" applyBorder="1" applyAlignment="1">
      <alignment horizontal="left" vertical="center" wrapText="1"/>
    </xf>
    <xf numFmtId="0" fontId="5" fillId="2" borderId="6" xfId="0" applyFont="1" applyFill="1" applyBorder="1" applyAlignment="1">
      <alignment horizontal="center" vertical="center"/>
    </xf>
    <xf numFmtId="0" fontId="19" fillId="0" borderId="6" xfId="0" applyFont="1" applyBorder="1" applyAlignment="1">
      <alignment horizontal="center"/>
    </xf>
    <xf numFmtId="0" fontId="19" fillId="0" borderId="6" xfId="0" applyFont="1" applyBorder="1" applyAlignment="1">
      <alignment horizontal="center" vertical="center"/>
    </xf>
    <xf numFmtId="0" fontId="20" fillId="0" borderId="6" xfId="0" applyFont="1" applyBorder="1" applyAlignment="1">
      <alignment horizontal="center"/>
    </xf>
  </cellXfs>
  <cellStyles count="8">
    <cellStyle name="Migliaia" xfId="1" builtinId="3"/>
    <cellStyle name="Migliaia 2" xfId="5" xr:uid="{E085FB13-3636-4B67-841F-5451776DB65E}"/>
    <cellStyle name="Migliaia 2 2" xfId="6" xr:uid="{6E5D830A-1C0F-42E2-BC10-FC70AF7CD3E5}"/>
    <cellStyle name="Migliaia 3 2 2 2" xfId="7" xr:uid="{65CEE085-BE87-4976-8015-816B1AD75F0E}"/>
    <cellStyle name="Normale" xfId="0" builtinId="0"/>
    <cellStyle name="Normale 2" xfId="3" xr:uid="{52B5B84B-88F3-4B73-9074-B51482AAB612}"/>
    <cellStyle name="Percentuale" xfId="2" builtinId="5"/>
    <cellStyle name="Percentuale 2" xfId="4" xr:uid="{67EFFA1D-6B00-4591-BECF-002023ADE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14C1F-BE72-49AC-BF32-9BE6FF6E3A36}">
  <sheetPr>
    <pageSetUpPr fitToPage="1"/>
  </sheetPr>
  <dimension ref="B3:G20"/>
  <sheetViews>
    <sheetView workbookViewId="0">
      <selection activeCell="B4" sqref="B4:G14"/>
    </sheetView>
  </sheetViews>
  <sheetFormatPr defaultRowHeight="14.4" x14ac:dyDescent="0.3"/>
  <cols>
    <col min="2" max="2" width="26.77734375" customWidth="1"/>
    <col min="3" max="7" width="20.77734375" customWidth="1"/>
  </cols>
  <sheetData>
    <row r="3" spans="2:7" ht="32.25" customHeight="1" x14ac:dyDescent="0.3">
      <c r="B3" s="103" t="s">
        <v>164</v>
      </c>
      <c r="C3" s="103"/>
      <c r="D3" s="103"/>
      <c r="E3" s="103"/>
      <c r="F3" s="103"/>
      <c r="G3" s="103"/>
    </row>
    <row r="4" spans="2:7" x14ac:dyDescent="0.3">
      <c r="B4" s="104" t="s">
        <v>25</v>
      </c>
      <c r="C4" s="105" t="s">
        <v>26</v>
      </c>
      <c r="D4" s="105"/>
      <c r="E4" s="105" t="s">
        <v>27</v>
      </c>
      <c r="F4" s="105"/>
      <c r="G4" s="105"/>
    </row>
    <row r="5" spans="2:7" x14ac:dyDescent="0.3">
      <c r="B5" s="104"/>
      <c r="C5" s="106" t="s">
        <v>2</v>
      </c>
      <c r="D5" s="106" t="s">
        <v>22</v>
      </c>
      <c r="E5" s="48" t="s">
        <v>135</v>
      </c>
      <c r="F5" s="106" t="s">
        <v>22</v>
      </c>
      <c r="G5" s="49" t="s">
        <v>137</v>
      </c>
    </row>
    <row r="6" spans="2:7" x14ac:dyDescent="0.3">
      <c r="B6" s="104"/>
      <c r="C6" s="106"/>
      <c r="D6" s="106"/>
      <c r="E6" s="34" t="s">
        <v>116</v>
      </c>
      <c r="F6" s="106"/>
      <c r="G6" s="30" t="s">
        <v>117</v>
      </c>
    </row>
    <row r="7" spans="2:7" x14ac:dyDescent="0.3">
      <c r="B7" s="101" t="s">
        <v>28</v>
      </c>
      <c r="C7" s="101"/>
      <c r="D7" s="101"/>
      <c r="E7" s="101"/>
      <c r="F7" s="101"/>
      <c r="G7" s="101"/>
    </row>
    <row r="8" spans="2:7" x14ac:dyDescent="0.3">
      <c r="B8" s="31" t="s">
        <v>29</v>
      </c>
      <c r="C8" s="25">
        <v>7740367</v>
      </c>
      <c r="D8" s="26">
        <f>+C8/C10</f>
        <v>0.48236801052135592</v>
      </c>
      <c r="E8" s="25">
        <v>174996.52979289999</v>
      </c>
      <c r="F8" s="26">
        <f>+E8/E10</f>
        <v>0.5609315199133561</v>
      </c>
      <c r="G8" s="27">
        <v>1884.0255024000001</v>
      </c>
    </row>
    <row r="9" spans="2:7" x14ac:dyDescent="0.3">
      <c r="B9" s="32" t="s">
        <v>30</v>
      </c>
      <c r="C9" s="25">
        <v>8306234</v>
      </c>
      <c r="D9" s="26">
        <f>+C9/C10</f>
        <v>0.51763198947864408</v>
      </c>
      <c r="E9" s="25">
        <v>136978.32556900001</v>
      </c>
      <c r="F9" s="26">
        <f>+E9/E10</f>
        <v>0.4390684800866439</v>
      </c>
      <c r="G9" s="27">
        <v>1374.2528170000001</v>
      </c>
    </row>
    <row r="10" spans="2:7" x14ac:dyDescent="0.3">
      <c r="B10" s="33" t="s">
        <v>0</v>
      </c>
      <c r="C10" s="28">
        <v>16046601</v>
      </c>
      <c r="D10" s="26">
        <v>1</v>
      </c>
      <c r="E10" s="28">
        <v>311974.8553619</v>
      </c>
      <c r="F10" s="26">
        <v>0.99999999999999989</v>
      </c>
      <c r="G10" s="29">
        <v>1620.1508530999999</v>
      </c>
    </row>
    <row r="11" spans="2:7" x14ac:dyDescent="0.3">
      <c r="B11" s="101" t="s">
        <v>139</v>
      </c>
      <c r="C11" s="101"/>
      <c r="D11" s="101"/>
      <c r="E11" s="101"/>
      <c r="F11" s="101"/>
      <c r="G11" s="101"/>
    </row>
    <row r="12" spans="2:7" x14ac:dyDescent="0.3">
      <c r="B12" s="31" t="s">
        <v>29</v>
      </c>
      <c r="C12" s="25">
        <v>7383505</v>
      </c>
      <c r="D12" s="26">
        <f>+C12/C14</f>
        <v>0.47633251244763392</v>
      </c>
      <c r="E12" s="25">
        <v>170069.77891279999</v>
      </c>
      <c r="F12" s="26">
        <f>+E12/E14</f>
        <v>0.55721930190728919</v>
      </c>
      <c r="G12" s="27">
        <v>1919.4794383999999</v>
      </c>
    </row>
    <row r="13" spans="2:7" x14ac:dyDescent="0.3">
      <c r="B13" s="32" t="s">
        <v>30</v>
      </c>
      <c r="C13" s="25">
        <v>8117232</v>
      </c>
      <c r="D13" s="26">
        <f>+C13/C14</f>
        <v>0.52366748755236603</v>
      </c>
      <c r="E13" s="25">
        <v>135141.79278019999</v>
      </c>
      <c r="F13" s="26">
        <f>+E13/E14</f>
        <v>0.44278069809271081</v>
      </c>
      <c r="G13" s="27">
        <v>1387.396712</v>
      </c>
    </row>
    <row r="14" spans="2:7" x14ac:dyDescent="0.3">
      <c r="B14" s="33" t="s">
        <v>0</v>
      </c>
      <c r="C14" s="28">
        <v>15500737</v>
      </c>
      <c r="D14" s="26">
        <v>1</v>
      </c>
      <c r="E14" s="28">
        <v>305211.57169299998</v>
      </c>
      <c r="F14" s="26">
        <v>0.99999999999999989</v>
      </c>
      <c r="G14" s="29">
        <v>1640.8450138999999</v>
      </c>
    </row>
    <row r="15" spans="2:7" s="23" customFormat="1" ht="36" customHeight="1" x14ac:dyDescent="0.3">
      <c r="B15" s="102" t="s">
        <v>162</v>
      </c>
      <c r="C15" s="102"/>
      <c r="D15" s="102"/>
      <c r="E15" s="102"/>
      <c r="F15" s="102"/>
      <c r="G15" s="102"/>
    </row>
    <row r="16" spans="2:7" x14ac:dyDescent="0.3">
      <c r="B16" s="44" t="s">
        <v>160</v>
      </c>
      <c r="C16" s="8"/>
      <c r="D16" s="8"/>
      <c r="E16" s="8"/>
      <c r="F16" s="8"/>
      <c r="G16" s="9"/>
    </row>
    <row r="17" spans="2:7" s="23" customFormat="1" ht="27" customHeight="1" x14ac:dyDescent="0.3">
      <c r="B17" s="102" t="s">
        <v>136</v>
      </c>
      <c r="C17" s="102"/>
      <c r="D17" s="102"/>
      <c r="E17" s="102"/>
      <c r="F17" s="102"/>
      <c r="G17" s="102"/>
    </row>
    <row r="18" spans="2:7" s="23" customFormat="1" ht="18" customHeight="1" x14ac:dyDescent="0.3">
      <c r="B18" s="102" t="s">
        <v>138</v>
      </c>
      <c r="C18" s="102"/>
      <c r="D18" s="102"/>
      <c r="E18" s="102"/>
      <c r="F18" s="102"/>
      <c r="G18" s="102"/>
    </row>
    <row r="19" spans="2:7" s="23" customFormat="1" ht="18" customHeight="1" x14ac:dyDescent="0.3">
      <c r="B19" s="102" t="s">
        <v>140</v>
      </c>
      <c r="C19" s="102"/>
      <c r="D19" s="102"/>
      <c r="E19" s="102"/>
      <c r="F19" s="102"/>
      <c r="G19" s="102"/>
    </row>
    <row r="20" spans="2:7" x14ac:dyDescent="0.3">
      <c r="B20" s="3"/>
      <c r="C20" s="3"/>
      <c r="D20" s="3"/>
      <c r="E20" s="3"/>
      <c r="F20" s="3"/>
      <c r="G20" s="3"/>
    </row>
  </sheetData>
  <mergeCells count="13">
    <mergeCell ref="B7:G7"/>
    <mergeCell ref="B11:G11"/>
    <mergeCell ref="B19:G19"/>
    <mergeCell ref="B3:G3"/>
    <mergeCell ref="B4:B6"/>
    <mergeCell ref="C4:D4"/>
    <mergeCell ref="E4:G4"/>
    <mergeCell ref="C5:C6"/>
    <mergeCell ref="D5:D6"/>
    <mergeCell ref="F5:F6"/>
    <mergeCell ref="B15:G15"/>
    <mergeCell ref="B17:G17"/>
    <mergeCell ref="B18:G18"/>
  </mergeCells>
  <pageMargins left="0.7" right="0.7" top="0.75" bottom="0.75" header="0.3" footer="0.3"/>
  <pageSetup paperSize="9" orientation="landscape"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4FDC-2795-4CFF-9988-11AF7A49E2F3}">
  <sheetPr>
    <pageSetUpPr fitToPage="1"/>
  </sheetPr>
  <dimension ref="B2:K29"/>
  <sheetViews>
    <sheetView topLeftCell="A16" workbookViewId="0">
      <selection activeCell="K11" sqref="K11"/>
    </sheetView>
  </sheetViews>
  <sheetFormatPr defaultRowHeight="14.4" x14ac:dyDescent="0.3"/>
  <cols>
    <col min="2" max="2" width="19.77734375" customWidth="1"/>
    <col min="3" max="3" width="13.77734375" customWidth="1"/>
    <col min="4" max="4" width="10.5546875" customWidth="1"/>
    <col min="5" max="5" width="14.77734375" customWidth="1"/>
    <col min="6" max="6" width="13.77734375" customWidth="1"/>
    <col min="7" max="7" width="10.77734375" customWidth="1"/>
    <col min="8" max="8" width="15" customWidth="1"/>
    <col min="9" max="9" width="15.21875" customWidth="1"/>
    <col min="11" max="11" width="15.44140625" customWidth="1"/>
  </cols>
  <sheetData>
    <row r="2" spans="2:11" x14ac:dyDescent="0.3">
      <c r="B2" s="1"/>
      <c r="C2" s="1"/>
      <c r="D2" s="1"/>
      <c r="E2" s="1"/>
      <c r="F2" s="1"/>
      <c r="G2" s="1"/>
      <c r="H2" s="1"/>
      <c r="I2" s="1"/>
      <c r="J2" s="1"/>
      <c r="K2" s="1"/>
    </row>
    <row r="5" spans="2:11" ht="32.700000000000003" customHeight="1" x14ac:dyDescent="0.3">
      <c r="B5" s="103" t="s">
        <v>178</v>
      </c>
      <c r="C5" s="103"/>
      <c r="D5" s="103"/>
      <c r="E5" s="103"/>
      <c r="F5" s="103"/>
      <c r="G5" s="103"/>
      <c r="H5" s="103"/>
      <c r="I5" s="103"/>
      <c r="J5" s="103"/>
      <c r="K5" s="103"/>
    </row>
    <row r="6" spans="2:11" x14ac:dyDescent="0.3">
      <c r="B6" s="104" t="s">
        <v>73</v>
      </c>
      <c r="C6" s="105" t="s">
        <v>29</v>
      </c>
      <c r="D6" s="105"/>
      <c r="E6" s="105"/>
      <c r="F6" s="105" t="s">
        <v>30</v>
      </c>
      <c r="G6" s="105"/>
      <c r="H6" s="105"/>
      <c r="I6" s="105" t="s">
        <v>32</v>
      </c>
      <c r="J6" s="105"/>
      <c r="K6" s="105"/>
    </row>
    <row r="7" spans="2:11" ht="26.4" x14ac:dyDescent="0.3">
      <c r="B7" s="104"/>
      <c r="C7" s="49" t="s">
        <v>74</v>
      </c>
      <c r="D7" s="49" t="s">
        <v>22</v>
      </c>
      <c r="E7" s="49" t="s">
        <v>75</v>
      </c>
      <c r="F7" s="49" t="s">
        <v>74</v>
      </c>
      <c r="G7" s="49" t="s">
        <v>22</v>
      </c>
      <c r="H7" s="49" t="s">
        <v>75</v>
      </c>
      <c r="I7" s="49" t="s">
        <v>74</v>
      </c>
      <c r="J7" s="49" t="s">
        <v>22</v>
      </c>
      <c r="K7" s="49" t="s">
        <v>75</v>
      </c>
    </row>
    <row r="8" spans="2:11" x14ac:dyDescent="0.3">
      <c r="B8" s="101" t="s">
        <v>129</v>
      </c>
      <c r="C8" s="101"/>
      <c r="D8" s="101"/>
      <c r="E8" s="101"/>
      <c r="F8" s="101"/>
      <c r="G8" s="101"/>
      <c r="H8" s="101"/>
      <c r="I8" s="101"/>
      <c r="J8" s="101"/>
      <c r="K8" s="101"/>
    </row>
    <row r="9" spans="2:11" x14ac:dyDescent="0.3">
      <c r="B9" s="88" t="s">
        <v>95</v>
      </c>
      <c r="C9" s="73">
        <v>3171703</v>
      </c>
      <c r="D9" s="78">
        <v>0.91736572219090451</v>
      </c>
      <c r="E9" s="75">
        <v>1774.64</v>
      </c>
      <c r="F9" s="73">
        <v>2635382</v>
      </c>
      <c r="G9" s="78">
        <v>0.56328865010716966</v>
      </c>
      <c r="H9" s="75">
        <v>917.49</v>
      </c>
      <c r="I9" s="73">
        <v>5807085</v>
      </c>
      <c r="J9" s="78">
        <v>0.7137547386807247</v>
      </c>
      <c r="K9" s="75">
        <v>1385.65</v>
      </c>
    </row>
    <row r="10" spans="2:11" x14ac:dyDescent="0.3">
      <c r="B10" s="88" t="s">
        <v>96</v>
      </c>
      <c r="C10" s="73">
        <v>285700</v>
      </c>
      <c r="D10" s="78">
        <v>8.2634277809095436E-2</v>
      </c>
      <c r="E10" s="75">
        <v>456.97</v>
      </c>
      <c r="F10" s="73">
        <v>2043182</v>
      </c>
      <c r="G10" s="78">
        <v>0.43671134989283039</v>
      </c>
      <c r="H10" s="75">
        <v>756.75</v>
      </c>
      <c r="I10" s="73">
        <v>2328882</v>
      </c>
      <c r="J10" s="78">
        <v>0.28624526131927525</v>
      </c>
      <c r="K10" s="75">
        <v>719.97</v>
      </c>
    </row>
    <row r="11" spans="2:11" x14ac:dyDescent="0.3">
      <c r="B11" s="89" t="s">
        <v>0</v>
      </c>
      <c r="C11" s="46">
        <v>3457403</v>
      </c>
      <c r="D11" s="77">
        <v>1</v>
      </c>
      <c r="E11" s="47">
        <v>1665.76</v>
      </c>
      <c r="F11" s="46">
        <v>4678564</v>
      </c>
      <c r="G11" s="77">
        <v>1</v>
      </c>
      <c r="H11" s="47">
        <v>847.3</v>
      </c>
      <c r="I11" s="46">
        <v>8135967</v>
      </c>
      <c r="J11" s="77">
        <v>1</v>
      </c>
      <c r="K11" s="47">
        <v>1195.0999999999999</v>
      </c>
    </row>
    <row r="12" spans="2:11" x14ac:dyDescent="0.3">
      <c r="B12" s="101" t="s">
        <v>23</v>
      </c>
      <c r="C12" s="101"/>
      <c r="D12" s="101"/>
      <c r="E12" s="101"/>
      <c r="F12" s="101"/>
      <c r="G12" s="101"/>
      <c r="H12" s="101"/>
      <c r="I12" s="101"/>
      <c r="J12" s="101"/>
      <c r="K12" s="101"/>
    </row>
    <row r="13" spans="2:11" x14ac:dyDescent="0.3">
      <c r="B13" s="88" t="s">
        <v>95</v>
      </c>
      <c r="C13" s="73">
        <v>1143602</v>
      </c>
      <c r="D13" s="78">
        <v>0.91578199685931205</v>
      </c>
      <c r="E13" s="75">
        <v>2519.65</v>
      </c>
      <c r="F13" s="73">
        <v>1306969</v>
      </c>
      <c r="G13" s="78">
        <v>0.71256194174736109</v>
      </c>
      <c r="H13" s="75">
        <v>1847.5</v>
      </c>
      <c r="I13" s="73">
        <v>2450571</v>
      </c>
      <c r="J13" s="78">
        <v>0.79487757520871216</v>
      </c>
      <c r="K13" s="75">
        <v>2161.17</v>
      </c>
    </row>
    <row r="14" spans="2:11" x14ac:dyDescent="0.3">
      <c r="B14" s="88" t="s">
        <v>96</v>
      </c>
      <c r="C14" s="73">
        <v>105169</v>
      </c>
      <c r="D14" s="78">
        <v>8.4218003140687919E-2</v>
      </c>
      <c r="E14" s="75">
        <v>727.78</v>
      </c>
      <c r="F14" s="73">
        <v>527214</v>
      </c>
      <c r="G14" s="78">
        <v>0.28743805825263891</v>
      </c>
      <c r="H14" s="75">
        <v>1188.33</v>
      </c>
      <c r="I14" s="73">
        <v>632383</v>
      </c>
      <c r="J14" s="78">
        <v>0.20512242479128784</v>
      </c>
      <c r="K14" s="75">
        <v>1111.74</v>
      </c>
    </row>
    <row r="15" spans="2:11" x14ac:dyDescent="0.3">
      <c r="B15" s="89" t="s">
        <v>0</v>
      </c>
      <c r="C15" s="46">
        <v>1248771</v>
      </c>
      <c r="D15" s="77">
        <v>1</v>
      </c>
      <c r="E15" s="47">
        <v>2368.7399999999998</v>
      </c>
      <c r="F15" s="46">
        <v>1834183</v>
      </c>
      <c r="G15" s="77">
        <v>1</v>
      </c>
      <c r="H15" s="47">
        <v>1658.03</v>
      </c>
      <c r="I15" s="46">
        <v>3082954</v>
      </c>
      <c r="J15" s="77">
        <v>1</v>
      </c>
      <c r="K15" s="47">
        <v>1945.91</v>
      </c>
    </row>
    <row r="16" spans="2:11" x14ac:dyDescent="0.3">
      <c r="B16" s="101" t="s">
        <v>24</v>
      </c>
      <c r="C16" s="101"/>
      <c r="D16" s="101"/>
      <c r="E16" s="101"/>
      <c r="F16" s="101"/>
      <c r="G16" s="101"/>
      <c r="H16" s="101"/>
      <c r="I16" s="101"/>
      <c r="J16" s="101"/>
      <c r="K16" s="101"/>
    </row>
    <row r="17" spans="2:11" x14ac:dyDescent="0.3">
      <c r="B17" s="88" t="s">
        <v>95</v>
      </c>
      <c r="C17" s="73">
        <v>2258952</v>
      </c>
      <c r="D17" s="78">
        <v>0.93798846818536274</v>
      </c>
      <c r="E17" s="75">
        <v>1059.42</v>
      </c>
      <c r="F17" s="73">
        <v>1591628</v>
      </c>
      <c r="G17" s="78">
        <v>0.61317139564924106</v>
      </c>
      <c r="H17" s="75">
        <v>666.06</v>
      </c>
      <c r="I17" s="73">
        <v>3850580</v>
      </c>
      <c r="J17" s="78">
        <v>0.7694965552730052</v>
      </c>
      <c r="K17" s="75">
        <v>896.82</v>
      </c>
    </row>
    <row r="18" spans="2:11" x14ac:dyDescent="0.3">
      <c r="B18" s="88" t="s">
        <v>96</v>
      </c>
      <c r="C18" s="73">
        <v>149342</v>
      </c>
      <c r="D18" s="78">
        <v>6.2011531814637248E-2</v>
      </c>
      <c r="E18" s="75">
        <v>373.94</v>
      </c>
      <c r="F18" s="73">
        <v>1004103</v>
      </c>
      <c r="G18" s="78">
        <v>0.386828604350759</v>
      </c>
      <c r="H18" s="75">
        <v>510.77</v>
      </c>
      <c r="I18" s="73">
        <v>1153445</v>
      </c>
      <c r="J18" s="78">
        <v>0.23050344472699477</v>
      </c>
      <c r="K18" s="75">
        <v>493.05</v>
      </c>
    </row>
    <row r="19" spans="2:11" x14ac:dyDescent="0.3">
      <c r="B19" s="89" t="s">
        <v>0</v>
      </c>
      <c r="C19" s="46">
        <v>2408294</v>
      </c>
      <c r="D19" s="77">
        <v>1</v>
      </c>
      <c r="E19" s="47">
        <v>1016.91</v>
      </c>
      <c r="F19" s="46">
        <v>2595731</v>
      </c>
      <c r="G19" s="77">
        <v>1</v>
      </c>
      <c r="H19" s="47">
        <v>605.99</v>
      </c>
      <c r="I19" s="46">
        <v>5004025</v>
      </c>
      <c r="J19" s="77">
        <v>1</v>
      </c>
      <c r="K19" s="47">
        <v>803.75</v>
      </c>
    </row>
    <row r="20" spans="2:11" x14ac:dyDescent="0.3">
      <c r="B20" s="101" t="s">
        <v>88</v>
      </c>
      <c r="C20" s="101"/>
      <c r="D20" s="101"/>
      <c r="E20" s="101"/>
      <c r="F20" s="101"/>
      <c r="G20" s="101"/>
      <c r="H20" s="101"/>
      <c r="I20" s="101"/>
      <c r="J20" s="101"/>
      <c r="K20" s="101"/>
    </row>
    <row r="21" spans="2:11" x14ac:dyDescent="0.3">
      <c r="B21" s="88" t="s">
        <v>95</v>
      </c>
      <c r="C21" s="73">
        <v>363198</v>
      </c>
      <c r="D21" s="78">
        <v>0.97003090120960744</v>
      </c>
      <c r="E21" s="75">
        <v>2011.59</v>
      </c>
      <c r="F21" s="73">
        <v>128785</v>
      </c>
      <c r="G21" s="78">
        <v>0.51066048621492266</v>
      </c>
      <c r="H21" s="75">
        <v>1515.9</v>
      </c>
      <c r="I21" s="73">
        <v>491983</v>
      </c>
      <c r="J21" s="78">
        <v>0.78514774693111522</v>
      </c>
      <c r="K21" s="75">
        <v>1881.84</v>
      </c>
    </row>
    <row r="22" spans="2:11" x14ac:dyDescent="0.3">
      <c r="B22" s="88" t="s">
        <v>96</v>
      </c>
      <c r="C22" s="73">
        <v>11221</v>
      </c>
      <c r="D22" s="78">
        <v>2.9969098790392581E-2</v>
      </c>
      <c r="E22" s="75">
        <v>644.80999999999995</v>
      </c>
      <c r="F22" s="73">
        <v>123408</v>
      </c>
      <c r="G22" s="78">
        <v>0.48933951378507728</v>
      </c>
      <c r="H22" s="75">
        <v>1008.65</v>
      </c>
      <c r="I22" s="73">
        <v>134629</v>
      </c>
      <c r="J22" s="78">
        <v>0.21485225306888472</v>
      </c>
      <c r="K22" s="75">
        <v>978.33</v>
      </c>
    </row>
    <row r="23" spans="2:11" x14ac:dyDescent="0.3">
      <c r="B23" s="89" t="s">
        <v>0</v>
      </c>
      <c r="C23" s="46">
        <v>374419</v>
      </c>
      <c r="D23" s="77">
        <v>1</v>
      </c>
      <c r="E23" s="47">
        <v>1970.63</v>
      </c>
      <c r="F23" s="46">
        <v>252193</v>
      </c>
      <c r="G23" s="77">
        <v>1</v>
      </c>
      <c r="H23" s="47">
        <v>1267.69</v>
      </c>
      <c r="I23" s="46">
        <v>626612</v>
      </c>
      <c r="J23" s="77">
        <v>1</v>
      </c>
      <c r="K23" s="47">
        <v>1687.72</v>
      </c>
    </row>
    <row r="24" spans="2:11" x14ac:dyDescent="0.3">
      <c r="B24" s="45"/>
      <c r="C24" s="101" t="s">
        <v>0</v>
      </c>
      <c r="D24" s="101"/>
      <c r="E24" s="101"/>
      <c r="F24" s="101"/>
      <c r="G24" s="101"/>
      <c r="H24" s="101"/>
      <c r="I24" s="101"/>
      <c r="J24" s="101"/>
      <c r="K24" s="101"/>
    </row>
    <row r="25" spans="2:11" x14ac:dyDescent="0.3">
      <c r="B25" s="88" t="s">
        <v>95</v>
      </c>
      <c r="C25" s="73">
        <v>6937455</v>
      </c>
      <c r="D25" s="78">
        <v>0.92636662831205763</v>
      </c>
      <c r="E25" s="75">
        <v>1676.97</v>
      </c>
      <c r="F25" s="73">
        <v>5662764</v>
      </c>
      <c r="G25" s="78">
        <v>0.60495278597015112</v>
      </c>
      <c r="H25" s="75">
        <v>1075.08</v>
      </c>
      <c r="I25" s="73">
        <v>12600219</v>
      </c>
      <c r="J25" s="78">
        <v>0.74780709381219379</v>
      </c>
      <c r="K25" s="75">
        <v>1406.47</v>
      </c>
    </row>
    <row r="26" spans="2:11" x14ac:dyDescent="0.3">
      <c r="B26" s="88" t="s">
        <v>96</v>
      </c>
      <c r="C26" s="73">
        <v>551432</v>
      </c>
      <c r="D26" s="78">
        <v>7.3633371687942414E-2</v>
      </c>
      <c r="E26" s="75">
        <v>489.96</v>
      </c>
      <c r="F26" s="73">
        <v>3697907</v>
      </c>
      <c r="G26" s="78">
        <v>0.39504721402984894</v>
      </c>
      <c r="H26" s="75">
        <v>759.9</v>
      </c>
      <c r="I26" s="73">
        <v>4249339</v>
      </c>
      <c r="J26" s="78">
        <v>0.25219290618780621</v>
      </c>
      <c r="K26" s="75">
        <v>724.87</v>
      </c>
    </row>
    <row r="27" spans="2:11" x14ac:dyDescent="0.3">
      <c r="B27" s="89" t="s">
        <v>0</v>
      </c>
      <c r="C27" s="46">
        <v>7488887</v>
      </c>
      <c r="D27" s="77">
        <v>1</v>
      </c>
      <c r="E27" s="47">
        <v>1589.57</v>
      </c>
      <c r="F27" s="46">
        <v>9360671</v>
      </c>
      <c r="G27" s="77">
        <v>1</v>
      </c>
      <c r="H27" s="47">
        <v>950.57</v>
      </c>
      <c r="I27" s="46">
        <v>16849558</v>
      </c>
      <c r="J27" s="77">
        <v>1</v>
      </c>
      <c r="K27" s="47">
        <v>1234.57</v>
      </c>
    </row>
    <row r="28" spans="2:11" x14ac:dyDescent="0.3">
      <c r="B28" s="126" t="s">
        <v>94</v>
      </c>
      <c r="C28" s="126"/>
      <c r="D28" s="126"/>
      <c r="E28" s="126"/>
      <c r="F28" s="126"/>
      <c r="G28" s="126"/>
      <c r="H28" s="126"/>
      <c r="I28" s="126"/>
      <c r="J28" s="126"/>
      <c r="K28" s="126"/>
    </row>
    <row r="29" spans="2:11" x14ac:dyDescent="0.3">
      <c r="B29" s="3"/>
      <c r="C29" s="3"/>
      <c r="D29" s="3"/>
      <c r="E29" s="3"/>
      <c r="F29" s="3"/>
      <c r="G29" s="3"/>
      <c r="H29" s="3"/>
      <c r="I29" s="3"/>
      <c r="J29" s="3"/>
      <c r="K29" s="3"/>
    </row>
  </sheetData>
  <mergeCells count="11">
    <mergeCell ref="B8:K8"/>
    <mergeCell ref="B20:K20"/>
    <mergeCell ref="B16:K16"/>
    <mergeCell ref="B12:K12"/>
    <mergeCell ref="B28:K28"/>
    <mergeCell ref="C24:K24"/>
    <mergeCell ref="B5:K5"/>
    <mergeCell ref="B6:B7"/>
    <mergeCell ref="C6:E6"/>
    <mergeCell ref="F6:H6"/>
    <mergeCell ref="I6:K6"/>
  </mergeCells>
  <pageMargins left="0.7" right="0.7" top="0.75" bottom="0.75" header="0.3" footer="0.3"/>
  <pageSetup paperSize="9" scale="94"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254E9-D798-484D-9E6B-A01FD12A8303}">
  <sheetPr>
    <pageSetUpPr fitToPage="1"/>
  </sheetPr>
  <dimension ref="B4:H21"/>
  <sheetViews>
    <sheetView topLeftCell="A4" workbookViewId="0">
      <selection activeCell="G7" sqref="G7"/>
    </sheetView>
  </sheetViews>
  <sheetFormatPr defaultRowHeight="14.4" x14ac:dyDescent="0.3"/>
  <cols>
    <col min="2" max="2" width="41.77734375" customWidth="1"/>
    <col min="3" max="3" width="12.5546875" customWidth="1"/>
    <col min="5" max="5" width="13.21875" customWidth="1"/>
    <col min="7" max="7" width="13.77734375" customWidth="1"/>
  </cols>
  <sheetData>
    <row r="4" spans="2:8" ht="27.6" customHeight="1" x14ac:dyDescent="0.3">
      <c r="B4" s="127" t="s">
        <v>170</v>
      </c>
      <c r="C4" s="127"/>
      <c r="D4" s="127"/>
      <c r="E4" s="127"/>
      <c r="F4" s="127"/>
      <c r="G4" s="127"/>
      <c r="H4" s="127"/>
    </row>
    <row r="5" spans="2:8" ht="14.7" customHeight="1" x14ac:dyDescent="0.3">
      <c r="B5" s="107" t="s">
        <v>73</v>
      </c>
      <c r="C5" s="128" t="s">
        <v>29</v>
      </c>
      <c r="D5" s="128"/>
      <c r="E5" s="128" t="s">
        <v>30</v>
      </c>
      <c r="F5" s="128"/>
      <c r="G5" s="128" t="s">
        <v>32</v>
      </c>
      <c r="H5" s="128"/>
    </row>
    <row r="6" spans="2:8" ht="26.4" x14ac:dyDescent="0.3">
      <c r="B6" s="107"/>
      <c r="C6" s="50" t="s">
        <v>97</v>
      </c>
      <c r="D6" s="50" t="s">
        <v>22</v>
      </c>
      <c r="E6" s="50" t="s">
        <v>97</v>
      </c>
      <c r="F6" s="50" t="s">
        <v>22</v>
      </c>
      <c r="G6" s="50" t="s">
        <v>97</v>
      </c>
      <c r="H6" s="50" t="s">
        <v>22</v>
      </c>
    </row>
    <row r="7" spans="2:8" s="6" customFormat="1" ht="15" customHeight="1" x14ac:dyDescent="0.3">
      <c r="B7" s="58" t="s">
        <v>79</v>
      </c>
      <c r="C7" s="90">
        <v>301427</v>
      </c>
      <c r="D7" s="62">
        <v>0.1867590175645559</v>
      </c>
      <c r="E7" s="90">
        <v>506678</v>
      </c>
      <c r="F7" s="62">
        <v>0.21390687237855605</v>
      </c>
      <c r="G7" s="90">
        <v>808105</v>
      </c>
      <c r="H7" s="62">
        <v>0.20290513358612833</v>
      </c>
    </row>
    <row r="8" spans="2:8" s="6" customFormat="1" x14ac:dyDescent="0.3">
      <c r="B8" s="58" t="s">
        <v>80</v>
      </c>
      <c r="C8" s="90">
        <v>1312562</v>
      </c>
      <c r="D8" s="62">
        <v>0.81324098243544407</v>
      </c>
      <c r="E8" s="90">
        <v>1862007</v>
      </c>
      <c r="F8" s="62">
        <v>0.78609312762144401</v>
      </c>
      <c r="G8" s="90">
        <v>3174569</v>
      </c>
      <c r="H8" s="62">
        <v>0.79709486641387173</v>
      </c>
    </row>
    <row r="9" spans="2:8" x14ac:dyDescent="0.3">
      <c r="B9" s="51" t="s">
        <v>98</v>
      </c>
      <c r="C9" s="91">
        <v>11644</v>
      </c>
      <c r="D9" s="56">
        <v>7.2144233944593178E-3</v>
      </c>
      <c r="E9" s="91">
        <v>18323</v>
      </c>
      <c r="F9" s="56">
        <v>7.7355156975283754E-3</v>
      </c>
      <c r="G9" s="91">
        <v>29967</v>
      </c>
      <c r="H9" s="56">
        <v>7.5243416860129655E-3</v>
      </c>
    </row>
    <row r="10" spans="2:8" x14ac:dyDescent="0.3">
      <c r="B10" s="51" t="s">
        <v>99</v>
      </c>
      <c r="C10" s="91">
        <v>13600</v>
      </c>
      <c r="D10" s="56">
        <v>8.4263275648099219E-3</v>
      </c>
      <c r="E10" s="91">
        <v>31996</v>
      </c>
      <c r="F10" s="56">
        <v>1.3507916839934395E-2</v>
      </c>
      <c r="G10" s="91">
        <v>45596</v>
      </c>
      <c r="H10" s="56">
        <v>1.1448589565703847E-2</v>
      </c>
    </row>
    <row r="11" spans="2:8" x14ac:dyDescent="0.3">
      <c r="B11" s="51" t="s">
        <v>100</v>
      </c>
      <c r="C11" s="91">
        <v>23152</v>
      </c>
      <c r="D11" s="56">
        <v>1.4344583513270536E-2</v>
      </c>
      <c r="E11" s="91">
        <v>42926</v>
      </c>
      <c r="F11" s="56">
        <v>1.8122291482404795E-2</v>
      </c>
      <c r="G11" s="91">
        <v>66078</v>
      </c>
      <c r="H11" s="56">
        <v>1.6591365499661784E-2</v>
      </c>
    </row>
    <row r="12" spans="2:8" x14ac:dyDescent="0.3">
      <c r="B12" s="51" t="s">
        <v>101</v>
      </c>
      <c r="C12" s="91">
        <v>22969</v>
      </c>
      <c r="D12" s="56">
        <v>1.4231199840891108E-2</v>
      </c>
      <c r="E12" s="91">
        <v>26942</v>
      </c>
      <c r="F12" s="56">
        <v>1.1374243514861621E-2</v>
      </c>
      <c r="G12" s="91">
        <v>49911</v>
      </c>
      <c r="H12" s="56">
        <v>1.2532032498768416E-2</v>
      </c>
    </row>
    <row r="13" spans="2:8" x14ac:dyDescent="0.3">
      <c r="B13" s="51" t="s">
        <v>102</v>
      </c>
      <c r="C13" s="91">
        <v>7153</v>
      </c>
      <c r="D13" s="56">
        <v>4.4318765493445121E-3</v>
      </c>
      <c r="E13" s="91">
        <v>8670</v>
      </c>
      <c r="F13" s="56">
        <v>3.6602587511636205E-3</v>
      </c>
      <c r="G13" s="91">
        <v>15823</v>
      </c>
      <c r="H13" s="56">
        <v>3.972958871351258E-3</v>
      </c>
    </row>
    <row r="14" spans="2:8" x14ac:dyDescent="0.3">
      <c r="B14" s="51" t="s">
        <v>103</v>
      </c>
      <c r="C14" s="91">
        <v>22115</v>
      </c>
      <c r="D14" s="56">
        <v>1.370207603645378E-2</v>
      </c>
      <c r="E14" s="91">
        <v>21308</v>
      </c>
      <c r="F14" s="56">
        <v>8.9957085893649855E-3</v>
      </c>
      <c r="G14" s="91">
        <v>43423</v>
      </c>
      <c r="H14" s="56">
        <v>1.0902976241590449E-2</v>
      </c>
    </row>
    <row r="15" spans="2:8" x14ac:dyDescent="0.3">
      <c r="B15" s="51" t="s">
        <v>104</v>
      </c>
      <c r="C15" s="91">
        <v>272744</v>
      </c>
      <c r="D15" s="56">
        <v>0.16898752098062625</v>
      </c>
      <c r="E15" s="91">
        <v>263463</v>
      </c>
      <c r="F15" s="56">
        <v>0.11122753764219387</v>
      </c>
      <c r="G15" s="91">
        <v>536207</v>
      </c>
      <c r="H15" s="56">
        <v>0.13463492116100892</v>
      </c>
    </row>
    <row r="16" spans="2:8" x14ac:dyDescent="0.3">
      <c r="B16" s="51" t="s">
        <v>105</v>
      </c>
      <c r="C16" s="91">
        <v>655865</v>
      </c>
      <c r="D16" s="56">
        <v>0.40636274472750433</v>
      </c>
      <c r="E16" s="91">
        <v>1164857</v>
      </c>
      <c r="F16" s="56">
        <v>0.49177370566369105</v>
      </c>
      <c r="G16" s="91">
        <v>1820722</v>
      </c>
      <c r="H16" s="56">
        <v>0.45716069153538552</v>
      </c>
    </row>
    <row r="17" spans="2:8" x14ac:dyDescent="0.3">
      <c r="B17" s="51" t="s">
        <v>106</v>
      </c>
      <c r="C17" s="91">
        <v>163733</v>
      </c>
      <c r="D17" s="56">
        <v>0.1014461684683105</v>
      </c>
      <c r="E17" s="91">
        <v>211001</v>
      </c>
      <c r="F17" s="56">
        <v>8.907938370868225E-2</v>
      </c>
      <c r="G17" s="91">
        <v>374734</v>
      </c>
      <c r="H17" s="56">
        <v>9.4091055406493221E-2</v>
      </c>
    </row>
    <row r="18" spans="2:8" x14ac:dyDescent="0.3">
      <c r="B18" s="51" t="s">
        <v>107</v>
      </c>
      <c r="C18" s="91">
        <v>118331</v>
      </c>
      <c r="D18" s="56">
        <v>7.3315865225847265E-2</v>
      </c>
      <c r="E18" s="91">
        <v>65313</v>
      </c>
      <c r="F18" s="56">
        <v>2.7573527083592796E-2</v>
      </c>
      <c r="G18" s="91">
        <v>183644</v>
      </c>
      <c r="H18" s="56">
        <v>4.611072862102196E-2</v>
      </c>
    </row>
    <row r="19" spans="2:8" x14ac:dyDescent="0.3">
      <c r="B19" s="51" t="s">
        <v>108</v>
      </c>
      <c r="C19" s="91">
        <v>1256</v>
      </c>
      <c r="D19" s="56">
        <v>7.7819613392656329E-4</v>
      </c>
      <c r="E19" s="91">
        <v>7208</v>
      </c>
      <c r="F19" s="56">
        <v>3.0430386480262256E-3</v>
      </c>
      <c r="G19" s="91">
        <v>8464</v>
      </c>
      <c r="H19" s="56">
        <v>2.125205326873352E-3</v>
      </c>
    </row>
    <row r="20" spans="2:8" x14ac:dyDescent="0.3">
      <c r="B20" s="58" t="s">
        <v>0</v>
      </c>
      <c r="C20" s="90">
        <v>1613989</v>
      </c>
      <c r="D20" s="62">
        <v>1</v>
      </c>
      <c r="E20" s="90">
        <v>2368685</v>
      </c>
      <c r="F20" s="62">
        <v>1</v>
      </c>
      <c r="G20" s="90">
        <v>3982674</v>
      </c>
      <c r="H20" s="62">
        <v>1</v>
      </c>
    </row>
    <row r="21" spans="2:8" x14ac:dyDescent="0.3">
      <c r="B21" s="3"/>
      <c r="C21" s="3"/>
      <c r="D21" s="3"/>
      <c r="E21" s="3"/>
      <c r="F21" s="3"/>
      <c r="G21" s="3"/>
      <c r="H21" s="3"/>
    </row>
  </sheetData>
  <mergeCells count="5">
    <mergeCell ref="B4:H4"/>
    <mergeCell ref="B5:B6"/>
    <mergeCell ref="C5:D5"/>
    <mergeCell ref="E5:F5"/>
    <mergeCell ref="G5:H5"/>
  </mergeCells>
  <pageMargins left="0.7" right="0.7" top="0.75" bottom="0.75" header="0.3" footer="0.3"/>
  <pageSetup paperSize="9"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DD2D-4CF1-406F-B144-1B3D7C9A822A}">
  <sheetPr>
    <pageSetUpPr fitToPage="1"/>
  </sheetPr>
  <dimension ref="B5:K18"/>
  <sheetViews>
    <sheetView topLeftCell="A4" workbookViewId="0">
      <selection activeCell="H18" sqref="H18"/>
    </sheetView>
  </sheetViews>
  <sheetFormatPr defaultRowHeight="14.4" x14ac:dyDescent="0.3"/>
  <cols>
    <col min="2" max="2" width="25.21875" customWidth="1"/>
    <col min="3" max="3" width="13.77734375" customWidth="1"/>
    <col min="5" max="5" width="14.77734375" customWidth="1"/>
    <col min="6" max="6" width="14" customWidth="1"/>
    <col min="8" max="8" width="16" customWidth="1"/>
    <col min="9" max="9" width="13.21875" customWidth="1"/>
    <col min="11" max="11" width="14.77734375" customWidth="1"/>
  </cols>
  <sheetData>
    <row r="5" spans="2:11" ht="34.200000000000003" customHeight="1" x14ac:dyDescent="0.3">
      <c r="B5" s="103" t="s">
        <v>179</v>
      </c>
      <c r="C5" s="103"/>
      <c r="D5" s="103"/>
      <c r="E5" s="103"/>
      <c r="F5" s="103"/>
      <c r="G5" s="103"/>
      <c r="H5" s="103"/>
      <c r="I5" s="103"/>
      <c r="J5" s="103"/>
      <c r="K5" s="103"/>
    </row>
    <row r="6" spans="2:11" ht="14.7" customHeight="1" x14ac:dyDescent="0.3">
      <c r="B6" s="129" t="s">
        <v>21</v>
      </c>
      <c r="C6" s="107" t="s">
        <v>29</v>
      </c>
      <c r="D6" s="107"/>
      <c r="E6" s="107"/>
      <c r="F6" s="107" t="s">
        <v>30</v>
      </c>
      <c r="G6" s="107"/>
      <c r="H6" s="107"/>
      <c r="I6" s="107" t="s">
        <v>32</v>
      </c>
      <c r="J6" s="107"/>
      <c r="K6" s="107"/>
    </row>
    <row r="7" spans="2:11" ht="26.4" x14ac:dyDescent="0.3">
      <c r="B7" s="129"/>
      <c r="C7" s="50" t="s">
        <v>74</v>
      </c>
      <c r="D7" s="50" t="s">
        <v>22</v>
      </c>
      <c r="E7" s="50" t="s">
        <v>75</v>
      </c>
      <c r="F7" s="50" t="s">
        <v>74</v>
      </c>
      <c r="G7" s="50" t="s">
        <v>22</v>
      </c>
      <c r="H7" s="50" t="s">
        <v>75</v>
      </c>
      <c r="I7" s="50" t="s">
        <v>74</v>
      </c>
      <c r="J7" s="50" t="s">
        <v>22</v>
      </c>
      <c r="K7" s="50" t="s">
        <v>75</v>
      </c>
    </row>
    <row r="8" spans="2:11" s="6" customFormat="1" x14ac:dyDescent="0.3">
      <c r="B8" s="58" t="s">
        <v>77</v>
      </c>
      <c r="C8" s="90">
        <v>411266</v>
      </c>
      <c r="D8" s="62">
        <v>0.62796372075978746</v>
      </c>
      <c r="E8" s="92">
        <v>1560.12571343121</v>
      </c>
      <c r="F8" s="90">
        <v>495133</v>
      </c>
      <c r="G8" s="62">
        <v>0.59476935754535554</v>
      </c>
      <c r="H8" s="92">
        <v>1084.2960685916714</v>
      </c>
      <c r="I8" s="90">
        <v>906399</v>
      </c>
      <c r="J8" s="62">
        <v>0.60938524229208169</v>
      </c>
      <c r="K8" s="92">
        <v>1300.1971184985864</v>
      </c>
    </row>
    <row r="9" spans="2:11" x14ac:dyDescent="0.3">
      <c r="B9" s="51" t="s">
        <v>156</v>
      </c>
      <c r="C9" s="91">
        <v>198702</v>
      </c>
      <c r="D9" s="56">
        <v>0.3033988884138521</v>
      </c>
      <c r="E9" s="93">
        <v>2155.9899999999998</v>
      </c>
      <c r="F9" s="91">
        <v>132294</v>
      </c>
      <c r="G9" s="56">
        <v>0.15891572039655055</v>
      </c>
      <c r="H9" s="93">
        <v>1738.97</v>
      </c>
      <c r="I9" s="91">
        <v>330996</v>
      </c>
      <c r="J9" s="56">
        <v>0.2225334291605682</v>
      </c>
      <c r="K9" s="93">
        <v>1989.32</v>
      </c>
    </row>
    <row r="10" spans="2:11" x14ac:dyDescent="0.3">
      <c r="B10" s="51" t="s">
        <v>114</v>
      </c>
      <c r="C10" s="91">
        <v>122740</v>
      </c>
      <c r="D10" s="56">
        <v>0.18741220301716241</v>
      </c>
      <c r="E10" s="93">
        <v>1234.8900000000001</v>
      </c>
      <c r="F10" s="91">
        <v>112734</v>
      </c>
      <c r="G10" s="56">
        <v>0.13541963220693856</v>
      </c>
      <c r="H10" s="51">
        <v>871.46</v>
      </c>
      <c r="I10" s="91">
        <v>235474</v>
      </c>
      <c r="J10" s="56">
        <v>0.15831259803186637</v>
      </c>
      <c r="K10" s="93">
        <v>1060.8900000000001</v>
      </c>
    </row>
    <row r="11" spans="2:11" x14ac:dyDescent="0.3">
      <c r="B11" s="51" t="s">
        <v>82</v>
      </c>
      <c r="C11" s="91">
        <v>37548</v>
      </c>
      <c r="D11" s="56">
        <v>5.7332193244976487E-2</v>
      </c>
      <c r="E11" s="51">
        <v>886.27</v>
      </c>
      <c r="F11" s="91">
        <v>21743</v>
      </c>
      <c r="G11" s="56">
        <v>2.6118376559648951E-2</v>
      </c>
      <c r="H11" s="51">
        <v>672.71</v>
      </c>
      <c r="I11" s="91">
        <v>59291</v>
      </c>
      <c r="J11" s="56">
        <v>3.9862202408365209E-2</v>
      </c>
      <c r="K11" s="51">
        <v>807.95</v>
      </c>
    </row>
    <row r="12" spans="2:11" x14ac:dyDescent="0.3">
      <c r="B12" s="51" t="s">
        <v>83</v>
      </c>
      <c r="C12" s="91">
        <v>52276</v>
      </c>
      <c r="D12" s="56">
        <v>7.9820436083796492E-2</v>
      </c>
      <c r="E12" s="51">
        <v>542.87</v>
      </c>
      <c r="F12" s="91">
        <v>228362</v>
      </c>
      <c r="G12" s="56">
        <v>0.27431562838221746</v>
      </c>
      <c r="H12" s="51">
        <v>849.29</v>
      </c>
      <c r="I12" s="91">
        <v>280638</v>
      </c>
      <c r="J12" s="56">
        <v>0.1886770126912819</v>
      </c>
      <c r="K12" s="51">
        <v>792.21</v>
      </c>
    </row>
    <row r="13" spans="2:11" s="6" customFormat="1" x14ac:dyDescent="0.3">
      <c r="B13" s="58" t="s">
        <v>78</v>
      </c>
      <c r="C13" s="90">
        <v>243654</v>
      </c>
      <c r="D13" s="62">
        <v>0.37203627924021254</v>
      </c>
      <c r="E13" s="65">
        <v>469.44459639488781</v>
      </c>
      <c r="F13" s="90">
        <v>337346</v>
      </c>
      <c r="G13" s="62">
        <v>0.40523064245464452</v>
      </c>
      <c r="H13" s="65">
        <v>470.46543104112698</v>
      </c>
      <c r="I13" s="90">
        <v>581000</v>
      </c>
      <c r="J13" s="62">
        <v>0.39061475770791831</v>
      </c>
      <c r="K13" s="65">
        <v>470.033776454389</v>
      </c>
    </row>
    <row r="14" spans="2:11" x14ac:dyDescent="0.3">
      <c r="B14" s="51" t="s">
        <v>84</v>
      </c>
      <c r="C14" s="91">
        <v>17151</v>
      </c>
      <c r="D14" s="56">
        <v>2.6187931350393941E-2</v>
      </c>
      <c r="E14" s="51">
        <v>454.45</v>
      </c>
      <c r="F14" s="91">
        <v>21630</v>
      </c>
      <c r="G14" s="56">
        <v>2.5982637399862341E-2</v>
      </c>
      <c r="H14" s="51">
        <v>396.25</v>
      </c>
      <c r="I14" s="91">
        <v>38781</v>
      </c>
      <c r="J14" s="56">
        <v>2.6073030841085681E-2</v>
      </c>
      <c r="K14" s="51">
        <v>421.99</v>
      </c>
    </row>
    <row r="15" spans="2:11" x14ac:dyDescent="0.3">
      <c r="B15" s="51" t="s">
        <v>85</v>
      </c>
      <c r="C15" s="91">
        <v>226503</v>
      </c>
      <c r="D15" s="56">
        <v>0.34584834788981861</v>
      </c>
      <c r="E15" s="51">
        <v>470.58</v>
      </c>
      <c r="F15" s="91">
        <v>315716</v>
      </c>
      <c r="G15" s="56">
        <v>0.37924800505478218</v>
      </c>
      <c r="H15" s="51">
        <v>475.55</v>
      </c>
      <c r="I15" s="91">
        <v>542219</v>
      </c>
      <c r="J15" s="56">
        <v>0.36454172686683262</v>
      </c>
      <c r="K15" s="51">
        <v>473.47</v>
      </c>
    </row>
    <row r="16" spans="2:11" x14ac:dyDescent="0.3">
      <c r="B16" s="58" t="s">
        <v>0</v>
      </c>
      <c r="C16" s="90">
        <v>654920</v>
      </c>
      <c r="D16" s="62">
        <v>1</v>
      </c>
      <c r="E16" s="92">
        <v>1154.3499999999999</v>
      </c>
      <c r="F16" s="90">
        <v>832479</v>
      </c>
      <c r="G16" s="62">
        <v>1</v>
      </c>
      <c r="H16" s="58">
        <v>835.55</v>
      </c>
      <c r="I16" s="90">
        <v>1487399</v>
      </c>
      <c r="J16" s="62">
        <v>1</v>
      </c>
      <c r="K16" s="92">
        <v>975.92</v>
      </c>
    </row>
    <row r="17" spans="2:2" x14ac:dyDescent="0.3">
      <c r="B17" s="5" t="s">
        <v>81</v>
      </c>
    </row>
    <row r="18" spans="2:2" x14ac:dyDescent="0.3">
      <c r="B18" s="5" t="s">
        <v>86</v>
      </c>
    </row>
  </sheetData>
  <mergeCells count="5">
    <mergeCell ref="B5:K5"/>
    <mergeCell ref="B6:B7"/>
    <mergeCell ref="C6:E6"/>
    <mergeCell ref="F6:H6"/>
    <mergeCell ref="I6:K6"/>
  </mergeCells>
  <pageMargins left="0.7" right="0.7" top="0.75" bottom="0.75" header="0.3" footer="0.3"/>
  <pageSetup paperSize="9" scale="94"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863CE-9070-4DD7-B5C2-4CEEC3070C22}">
  <sheetPr>
    <pageSetUpPr fitToPage="1"/>
  </sheetPr>
  <dimension ref="B5:K22"/>
  <sheetViews>
    <sheetView topLeftCell="A4" workbookViewId="0">
      <selection activeCell="K8" sqref="K8"/>
    </sheetView>
  </sheetViews>
  <sheetFormatPr defaultRowHeight="14.4" x14ac:dyDescent="0.3"/>
  <cols>
    <col min="2" max="2" width="37.77734375" customWidth="1"/>
    <col min="3" max="3" width="10.77734375" customWidth="1"/>
    <col min="5" max="5" width="11.5546875" customWidth="1"/>
    <col min="6" max="6" width="10.5546875" customWidth="1"/>
    <col min="8" max="8" width="12.5546875" customWidth="1"/>
    <col min="9" max="9" width="8.44140625" customWidth="1"/>
    <col min="11" max="11" width="11.5546875" customWidth="1"/>
  </cols>
  <sheetData>
    <row r="5" spans="2:11" ht="35.700000000000003" customHeight="1" x14ac:dyDescent="0.3">
      <c r="B5" s="103" t="s">
        <v>180</v>
      </c>
      <c r="C5" s="103"/>
      <c r="D5" s="103"/>
      <c r="E5" s="103"/>
      <c r="F5" s="103"/>
      <c r="G5" s="103"/>
      <c r="H5" s="103"/>
      <c r="I5" s="103"/>
      <c r="J5" s="103"/>
      <c r="K5" s="103"/>
    </row>
    <row r="6" spans="2:11" x14ac:dyDescent="0.3">
      <c r="B6" s="123" t="s">
        <v>73</v>
      </c>
      <c r="C6" s="124" t="s">
        <v>29</v>
      </c>
      <c r="D6" s="124"/>
      <c r="E6" s="124"/>
      <c r="F6" s="124" t="s">
        <v>30</v>
      </c>
      <c r="G6" s="124"/>
      <c r="H6" s="124"/>
      <c r="I6" s="124" t="s">
        <v>32</v>
      </c>
      <c r="J6" s="124"/>
      <c r="K6" s="124"/>
    </row>
    <row r="7" spans="2:11" ht="44.7" customHeight="1" x14ac:dyDescent="0.3">
      <c r="B7" s="123"/>
      <c r="C7" s="68" t="s">
        <v>74</v>
      </c>
      <c r="D7" s="68" t="s">
        <v>22</v>
      </c>
      <c r="E7" s="68" t="s">
        <v>75</v>
      </c>
      <c r="F7" s="68" t="s">
        <v>74</v>
      </c>
      <c r="G7" s="68" t="s">
        <v>22</v>
      </c>
      <c r="H7" s="68" t="s">
        <v>75</v>
      </c>
      <c r="I7" s="68" t="s">
        <v>74</v>
      </c>
      <c r="J7" s="68" t="s">
        <v>22</v>
      </c>
      <c r="K7" s="68" t="s">
        <v>75</v>
      </c>
    </row>
    <row r="8" spans="2:11" ht="26.4" x14ac:dyDescent="0.3">
      <c r="B8" s="16" t="s">
        <v>129</v>
      </c>
      <c r="C8" s="73">
        <v>176492</v>
      </c>
      <c r="D8" s="78">
        <v>0.42914318227132803</v>
      </c>
      <c r="E8" s="75">
        <v>1588.48</v>
      </c>
      <c r="F8" s="73">
        <v>223808</v>
      </c>
      <c r="G8" s="78">
        <v>0.45201592299442778</v>
      </c>
      <c r="H8" s="75">
        <v>971.24</v>
      </c>
      <c r="I8" s="73">
        <v>400300</v>
      </c>
      <c r="J8" s="78">
        <v>0.44163773349264507</v>
      </c>
      <c r="K8" s="75">
        <v>1243.3800000000001</v>
      </c>
    </row>
    <row r="9" spans="2:11" x14ac:dyDescent="0.3">
      <c r="B9" s="16" t="s">
        <v>87</v>
      </c>
      <c r="C9" s="73">
        <v>16445</v>
      </c>
      <c r="D9" s="78">
        <v>3.9986286247829871E-2</v>
      </c>
      <c r="E9" s="75">
        <v>764.37</v>
      </c>
      <c r="F9" s="73">
        <v>25638</v>
      </c>
      <c r="G9" s="78">
        <v>5.1780026780683171E-2</v>
      </c>
      <c r="H9" s="75">
        <v>584.45000000000005</v>
      </c>
      <c r="I9" s="73">
        <v>42083</v>
      </c>
      <c r="J9" s="78">
        <v>4.6428780261231532E-2</v>
      </c>
      <c r="K9" s="75">
        <v>654.76</v>
      </c>
    </row>
    <row r="10" spans="2:11" x14ac:dyDescent="0.3">
      <c r="B10" s="16" t="s">
        <v>19</v>
      </c>
      <c r="C10" s="73">
        <v>52305</v>
      </c>
      <c r="D10" s="78">
        <v>0.127180462279887</v>
      </c>
      <c r="E10" s="75">
        <v>1136.96</v>
      </c>
      <c r="F10" s="73">
        <v>45956</v>
      </c>
      <c r="G10" s="78">
        <v>9.2815465743547695E-2</v>
      </c>
      <c r="H10" s="75">
        <v>713.48</v>
      </c>
      <c r="I10" s="73">
        <v>98261</v>
      </c>
      <c r="J10" s="78">
        <v>0.10840810724636722</v>
      </c>
      <c r="K10" s="75">
        <v>938.9</v>
      </c>
    </row>
    <row r="11" spans="2:11" x14ac:dyDescent="0.3">
      <c r="B11" s="16" t="s">
        <v>20</v>
      </c>
      <c r="C11" s="73">
        <v>40982</v>
      </c>
      <c r="D11" s="78">
        <v>9.964840273691479E-2</v>
      </c>
      <c r="E11" s="75">
        <v>1185.44</v>
      </c>
      <c r="F11" s="73">
        <v>45100</v>
      </c>
      <c r="G11" s="78">
        <v>9.1086637327748299E-2</v>
      </c>
      <c r="H11" s="75">
        <v>753.96</v>
      </c>
      <c r="I11" s="73">
        <v>86082</v>
      </c>
      <c r="J11" s="78">
        <v>9.4971419871381149E-2</v>
      </c>
      <c r="K11" s="75">
        <v>959.38</v>
      </c>
    </row>
    <row r="12" spans="2:11" x14ac:dyDescent="0.3">
      <c r="B12" s="16" t="s">
        <v>89</v>
      </c>
      <c r="C12" s="73">
        <v>22793</v>
      </c>
      <c r="D12" s="78">
        <v>5.5421551988250911E-2</v>
      </c>
      <c r="E12" s="75">
        <v>399.06</v>
      </c>
      <c r="F12" s="73">
        <v>18212</v>
      </c>
      <c r="G12" s="78">
        <v>3.6782036341750597E-2</v>
      </c>
      <c r="H12" s="75">
        <v>179.62</v>
      </c>
      <c r="I12" s="73">
        <v>41005</v>
      </c>
      <c r="J12" s="78">
        <v>4.5239458560744218E-2</v>
      </c>
      <c r="K12" s="75">
        <v>301.60000000000002</v>
      </c>
    </row>
    <row r="13" spans="2:11" x14ac:dyDescent="0.3">
      <c r="B13" s="16" t="s">
        <v>23</v>
      </c>
      <c r="C13" s="73">
        <v>65677</v>
      </c>
      <c r="D13" s="78">
        <v>0.15969469880807069</v>
      </c>
      <c r="E13" s="75">
        <v>2354.0620865752089</v>
      </c>
      <c r="F13" s="73">
        <v>106551</v>
      </c>
      <c r="G13" s="78">
        <v>0.21519672492037492</v>
      </c>
      <c r="H13" s="75">
        <v>1808.9082511661081</v>
      </c>
      <c r="I13" s="73">
        <v>172228</v>
      </c>
      <c r="J13" s="78">
        <v>0.1900134488233107</v>
      </c>
      <c r="K13" s="75">
        <v>2016.793260851894</v>
      </c>
    </row>
    <row r="14" spans="2:11" x14ac:dyDescent="0.3">
      <c r="B14" s="80" t="s">
        <v>130</v>
      </c>
      <c r="C14" s="81">
        <v>25818</v>
      </c>
      <c r="D14" s="82">
        <v>6.2776888923470456E-2</v>
      </c>
      <c r="E14" s="83">
        <v>1926.75</v>
      </c>
      <c r="F14" s="81">
        <v>41410</v>
      </c>
      <c r="G14" s="82">
        <v>8.3634094273659809E-2</v>
      </c>
      <c r="H14" s="83">
        <v>1600.81</v>
      </c>
      <c r="I14" s="81">
        <v>67228</v>
      </c>
      <c r="J14" s="82">
        <v>7.4170426048572421E-2</v>
      </c>
      <c r="K14" s="83">
        <v>1725.98</v>
      </c>
    </row>
    <row r="15" spans="2:11" x14ac:dyDescent="0.3">
      <c r="B15" s="80" t="s">
        <v>90</v>
      </c>
      <c r="C15" s="81">
        <v>99</v>
      </c>
      <c r="D15" s="82">
        <v>2.4072011787991228E-4</v>
      </c>
      <c r="E15" s="83">
        <v>857.86</v>
      </c>
      <c r="F15" s="81">
        <v>590</v>
      </c>
      <c r="G15" s="82">
        <v>1.191599024908459E-3</v>
      </c>
      <c r="H15" s="83">
        <v>1661.7</v>
      </c>
      <c r="I15" s="81">
        <v>689</v>
      </c>
      <c r="J15" s="82">
        <v>7.6015088277899684E-4</v>
      </c>
      <c r="K15" s="83">
        <v>1546.19</v>
      </c>
    </row>
    <row r="16" spans="2:11" x14ac:dyDescent="0.3">
      <c r="B16" s="80" t="s">
        <v>91</v>
      </c>
      <c r="C16" s="81">
        <v>3234</v>
      </c>
      <c r="D16" s="82">
        <v>7.8635238507438008E-3</v>
      </c>
      <c r="E16" s="83">
        <v>5603.11</v>
      </c>
      <c r="F16" s="81">
        <v>2749</v>
      </c>
      <c r="G16" s="82">
        <v>5.5520435923277177E-3</v>
      </c>
      <c r="H16" s="83">
        <v>4141.6499999999996</v>
      </c>
      <c r="I16" s="81">
        <v>5983</v>
      </c>
      <c r="J16" s="82">
        <v>6.6008457643929441E-3</v>
      </c>
      <c r="K16" s="83">
        <v>4931.62</v>
      </c>
    </row>
    <row r="17" spans="2:11" x14ac:dyDescent="0.3">
      <c r="B17" s="80" t="s">
        <v>92</v>
      </c>
      <c r="C17" s="81">
        <v>106</v>
      </c>
      <c r="D17" s="82">
        <v>2.5774073227546163E-4</v>
      </c>
      <c r="E17" s="83">
        <v>2110.88</v>
      </c>
      <c r="F17" s="81">
        <v>162</v>
      </c>
      <c r="G17" s="82">
        <v>3.2718481700876333E-4</v>
      </c>
      <c r="H17" s="83">
        <v>1768.46</v>
      </c>
      <c r="I17" s="81">
        <v>268</v>
      </c>
      <c r="J17" s="82">
        <v>2.9567552479647485E-4</v>
      </c>
      <c r="K17" s="83">
        <v>1903.89</v>
      </c>
    </row>
    <row r="18" spans="2:11" x14ac:dyDescent="0.3">
      <c r="B18" s="80" t="s">
        <v>93</v>
      </c>
      <c r="C18" s="81">
        <v>36420</v>
      </c>
      <c r="D18" s="82">
        <v>8.8555825183701059E-2</v>
      </c>
      <c r="E18" s="83">
        <v>2373.25</v>
      </c>
      <c r="F18" s="81">
        <v>61640</v>
      </c>
      <c r="G18" s="82">
        <v>0.12449180321247018</v>
      </c>
      <c r="H18" s="83">
        <v>1846.19</v>
      </c>
      <c r="I18" s="81">
        <v>98060</v>
      </c>
      <c r="J18" s="82">
        <v>0.10818635060276986</v>
      </c>
      <c r="K18" s="83">
        <v>2041.94</v>
      </c>
    </row>
    <row r="19" spans="2:11" x14ac:dyDescent="0.3">
      <c r="B19" s="16" t="s">
        <v>88</v>
      </c>
      <c r="C19" s="73">
        <v>36572</v>
      </c>
      <c r="D19" s="78">
        <v>8.8925415667718707E-2</v>
      </c>
      <c r="E19" s="75">
        <v>2104.04</v>
      </c>
      <c r="F19" s="73">
        <v>29868</v>
      </c>
      <c r="G19" s="78">
        <v>6.0323185891467547E-2</v>
      </c>
      <c r="H19" s="75">
        <v>1396.43</v>
      </c>
      <c r="I19" s="73">
        <v>66440</v>
      </c>
      <c r="J19" s="78">
        <v>7.3301051744320112E-2</v>
      </c>
      <c r="K19" s="75">
        <v>1785.94</v>
      </c>
    </row>
    <row r="20" spans="2:11" x14ac:dyDescent="0.3">
      <c r="B20" s="84" t="s">
        <v>0</v>
      </c>
      <c r="C20" s="85">
        <v>411266</v>
      </c>
      <c r="D20" s="86">
        <v>1</v>
      </c>
      <c r="E20" s="87">
        <v>1560.13</v>
      </c>
      <c r="F20" s="85">
        <v>495133</v>
      </c>
      <c r="G20" s="86">
        <v>1</v>
      </c>
      <c r="H20" s="87">
        <v>1084.29</v>
      </c>
      <c r="I20" s="85">
        <v>906399</v>
      </c>
      <c r="J20" s="86">
        <v>1</v>
      </c>
      <c r="K20" s="87">
        <v>1300.2</v>
      </c>
    </row>
    <row r="21" spans="2:11" ht="14.7" customHeight="1" x14ac:dyDescent="0.3">
      <c r="B21" s="5" t="s">
        <v>94</v>
      </c>
      <c r="C21" s="5"/>
      <c r="D21" s="5"/>
      <c r="E21" s="5"/>
      <c r="F21" s="5"/>
      <c r="G21" s="5"/>
      <c r="H21" s="5"/>
      <c r="I21" s="5"/>
      <c r="J21" s="5"/>
      <c r="K21" s="5"/>
    </row>
    <row r="22" spans="2:11" x14ac:dyDescent="0.3">
      <c r="B22" s="3"/>
      <c r="C22" s="3"/>
      <c r="D22" s="3"/>
      <c r="E22" s="3"/>
      <c r="F22" s="3"/>
      <c r="G22" s="3"/>
      <c r="H22" s="3"/>
      <c r="I22" s="3"/>
      <c r="J22" s="3"/>
      <c r="K22" s="3"/>
    </row>
  </sheetData>
  <mergeCells count="5">
    <mergeCell ref="B5:K5"/>
    <mergeCell ref="B6:B7"/>
    <mergeCell ref="C6:E6"/>
    <mergeCell ref="F6:H6"/>
    <mergeCell ref="I6:K6"/>
  </mergeCells>
  <pageMargins left="0.7" right="0.7" top="0.75" bottom="0.75" header="0.3" footer="0.3"/>
  <pageSetup paperSize="9"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74CE-BE9A-4801-951B-2DB832B80E2A}">
  <sheetPr>
    <pageSetUpPr fitToPage="1"/>
  </sheetPr>
  <dimension ref="B5:H22"/>
  <sheetViews>
    <sheetView topLeftCell="A7" workbookViewId="0">
      <selection activeCell="B6" sqref="B6:B7"/>
    </sheetView>
  </sheetViews>
  <sheetFormatPr defaultRowHeight="14.4" x14ac:dyDescent="0.3"/>
  <cols>
    <col min="2" max="2" width="36.44140625" customWidth="1"/>
    <col min="3" max="3" width="15.77734375" customWidth="1"/>
    <col min="5" max="5" width="15.77734375" customWidth="1"/>
    <col min="6" max="6" width="12.77734375" customWidth="1"/>
    <col min="7" max="7" width="17.21875" customWidth="1"/>
    <col min="8" max="8" width="13" customWidth="1"/>
  </cols>
  <sheetData>
    <row r="5" spans="2:8" ht="35.700000000000003" customHeight="1" x14ac:dyDescent="0.3">
      <c r="B5" s="103" t="s">
        <v>182</v>
      </c>
      <c r="C5" s="103"/>
      <c r="D5" s="103"/>
      <c r="E5" s="103"/>
      <c r="F5" s="103"/>
      <c r="G5" s="103"/>
      <c r="H5" s="103"/>
    </row>
    <row r="6" spans="2:8" x14ac:dyDescent="0.3">
      <c r="B6" s="107" t="s">
        <v>73</v>
      </c>
      <c r="C6" s="129" t="s">
        <v>29</v>
      </c>
      <c r="D6" s="129"/>
      <c r="E6" s="129" t="s">
        <v>30</v>
      </c>
      <c r="F6" s="129"/>
      <c r="G6" s="129" t="s">
        <v>32</v>
      </c>
      <c r="H6" s="129"/>
    </row>
    <row r="7" spans="2:8" x14ac:dyDescent="0.3">
      <c r="B7" s="107"/>
      <c r="C7" s="50" t="s">
        <v>97</v>
      </c>
      <c r="D7" s="50" t="s">
        <v>22</v>
      </c>
      <c r="E7" s="50" t="s">
        <v>97</v>
      </c>
      <c r="F7" s="50" t="s">
        <v>22</v>
      </c>
      <c r="G7" s="50" t="s">
        <v>97</v>
      </c>
      <c r="H7" s="50" t="s">
        <v>22</v>
      </c>
    </row>
    <row r="8" spans="2:8" x14ac:dyDescent="0.3">
      <c r="B8" s="94" t="s">
        <v>79</v>
      </c>
      <c r="C8" s="91">
        <v>17151</v>
      </c>
      <c r="D8" s="56">
        <v>7.0390800068950238E-2</v>
      </c>
      <c r="E8" s="91">
        <v>21630</v>
      </c>
      <c r="F8" s="56">
        <v>6.4118145761325171E-2</v>
      </c>
      <c r="G8" s="91">
        <v>38781</v>
      </c>
      <c r="H8" s="56">
        <v>6.6748709122203098E-2</v>
      </c>
    </row>
    <row r="9" spans="2:8" x14ac:dyDescent="0.3">
      <c r="B9" s="94" t="s">
        <v>80</v>
      </c>
      <c r="C9" s="91">
        <v>226503</v>
      </c>
      <c r="D9" s="56">
        <v>0.92960919993104973</v>
      </c>
      <c r="E9" s="91">
        <v>315716</v>
      </c>
      <c r="F9" s="56">
        <v>0.93588185423867487</v>
      </c>
      <c r="G9" s="91">
        <v>542219</v>
      </c>
      <c r="H9" s="56">
        <v>0.9332512908777969</v>
      </c>
    </row>
    <row r="10" spans="2:8" x14ac:dyDescent="0.3">
      <c r="B10" s="94" t="s">
        <v>98</v>
      </c>
      <c r="C10" s="91">
        <v>736</v>
      </c>
      <c r="D10" s="56">
        <v>3.020676861451074E-3</v>
      </c>
      <c r="E10" s="91">
        <v>1163</v>
      </c>
      <c r="F10" s="56">
        <v>3.4474990069542845E-3</v>
      </c>
      <c r="G10" s="91">
        <v>1899</v>
      </c>
      <c r="H10" s="56">
        <v>3.2685025817555937E-3</v>
      </c>
    </row>
    <row r="11" spans="2:8" x14ac:dyDescent="0.3">
      <c r="B11" s="94" t="s">
        <v>99</v>
      </c>
      <c r="C11" s="91">
        <v>1721</v>
      </c>
      <c r="D11" s="56">
        <v>7.0632946719528513E-3</v>
      </c>
      <c r="E11" s="91">
        <v>3599</v>
      </c>
      <c r="F11" s="56">
        <v>1.0668571733472458E-2</v>
      </c>
      <c r="G11" s="91" t="s">
        <v>181</v>
      </c>
      <c r="H11" s="56">
        <v>9.1566265060240969E-3</v>
      </c>
    </row>
    <row r="12" spans="2:8" x14ac:dyDescent="0.3">
      <c r="B12" s="94" t="s">
        <v>100</v>
      </c>
      <c r="C12" s="91">
        <v>2964</v>
      </c>
      <c r="D12" s="56">
        <v>1.2164791056169815E-2</v>
      </c>
      <c r="E12" s="91">
        <v>4773</v>
      </c>
      <c r="F12" s="56">
        <v>1.4148678211687703E-2</v>
      </c>
      <c r="G12" s="91">
        <v>7737</v>
      </c>
      <c r="H12" s="56">
        <v>1.3316695352839931E-2</v>
      </c>
    </row>
    <row r="13" spans="2:8" x14ac:dyDescent="0.3">
      <c r="B13" s="94" t="s">
        <v>101</v>
      </c>
      <c r="C13" s="91">
        <v>1242</v>
      </c>
      <c r="D13" s="56">
        <v>5.0973922036986873E-3</v>
      </c>
      <c r="E13" s="91">
        <v>1597</v>
      </c>
      <c r="F13" s="56">
        <v>4.7340119639776371E-3</v>
      </c>
      <c r="G13" s="91">
        <v>2839</v>
      </c>
      <c r="H13" s="56">
        <v>4.8864027538726333E-3</v>
      </c>
    </row>
    <row r="14" spans="2:8" x14ac:dyDescent="0.3">
      <c r="B14" s="94" t="s">
        <v>102</v>
      </c>
      <c r="C14" s="91">
        <v>161</v>
      </c>
      <c r="D14" s="56">
        <v>6.6077306344242246E-4</v>
      </c>
      <c r="E14" s="91">
        <v>139</v>
      </c>
      <c r="F14" s="56">
        <v>4.1203986411577433E-4</v>
      </c>
      <c r="G14" s="91">
        <v>300</v>
      </c>
      <c r="H14" s="56">
        <v>5.1635111876075727E-4</v>
      </c>
    </row>
    <row r="15" spans="2:8" x14ac:dyDescent="0.3">
      <c r="B15" s="94" t="s">
        <v>103</v>
      </c>
      <c r="C15" s="91">
        <v>369</v>
      </c>
      <c r="D15" s="56">
        <v>1.5144426112438129E-3</v>
      </c>
      <c r="E15" s="91">
        <v>347</v>
      </c>
      <c r="F15" s="56">
        <v>1.0286175025048467E-3</v>
      </c>
      <c r="G15" s="91">
        <v>716</v>
      </c>
      <c r="H15" s="56">
        <v>1.2323580034423408E-3</v>
      </c>
    </row>
    <row r="16" spans="2:8" x14ac:dyDescent="0.3">
      <c r="B16" s="94" t="s">
        <v>104</v>
      </c>
      <c r="C16" s="91">
        <v>27603</v>
      </c>
      <c r="D16" s="56">
        <v>0.11328769484597011</v>
      </c>
      <c r="E16" s="91">
        <v>37381</v>
      </c>
      <c r="F16" s="56">
        <v>0.11080908029145151</v>
      </c>
      <c r="G16" s="91">
        <v>64984</v>
      </c>
      <c r="H16" s="56">
        <v>0.11184853700516351</v>
      </c>
    </row>
    <row r="17" spans="2:8" ht="26.4" x14ac:dyDescent="0.3">
      <c r="B17" s="94" t="s">
        <v>105</v>
      </c>
      <c r="C17" s="91">
        <v>154531</v>
      </c>
      <c r="D17" s="56">
        <v>0.63422311966969558</v>
      </c>
      <c r="E17" s="91">
        <v>232056</v>
      </c>
      <c r="F17" s="56">
        <v>0.68788721372122386</v>
      </c>
      <c r="G17" s="91">
        <v>386587</v>
      </c>
      <c r="H17" s="56">
        <v>0.66538209982788299</v>
      </c>
    </row>
    <row r="18" spans="2:8" x14ac:dyDescent="0.3">
      <c r="B18" s="94" t="s">
        <v>106</v>
      </c>
      <c r="C18" s="91">
        <v>18839</v>
      </c>
      <c r="D18" s="56">
        <v>7.7318656783799983E-2</v>
      </c>
      <c r="E18" s="91">
        <v>24124</v>
      </c>
      <c r="F18" s="56">
        <v>7.1511148790855683E-2</v>
      </c>
      <c r="G18" s="91">
        <v>42963</v>
      </c>
      <c r="H18" s="56">
        <v>7.394664371772805E-2</v>
      </c>
    </row>
    <row r="19" spans="2:8" x14ac:dyDescent="0.3">
      <c r="B19" s="94" t="s">
        <v>107</v>
      </c>
      <c r="C19" s="91">
        <v>18336</v>
      </c>
      <c r="D19" s="56">
        <v>7.5254253983107186E-2</v>
      </c>
      <c r="E19" s="91">
        <v>10532</v>
      </c>
      <c r="F19" s="56">
        <v>3.1220171574585145E-2</v>
      </c>
      <c r="G19" s="91">
        <v>28868</v>
      </c>
      <c r="H19" s="56">
        <v>4.9686746987951808E-2</v>
      </c>
    </row>
    <row r="20" spans="2:8" ht="26.4" x14ac:dyDescent="0.3">
      <c r="B20" s="94" t="s">
        <v>108</v>
      </c>
      <c r="C20" s="91">
        <v>1</v>
      </c>
      <c r="D20" s="56">
        <v>4.1041805182759162E-6</v>
      </c>
      <c r="E20" s="91">
        <v>5</v>
      </c>
      <c r="F20" s="56">
        <v>1.4821577845891161E-5</v>
      </c>
      <c r="G20" s="91">
        <v>6</v>
      </c>
      <c r="H20" s="56">
        <v>1.0327022375215146E-5</v>
      </c>
    </row>
    <row r="21" spans="2:8" ht="24.6" customHeight="1" x14ac:dyDescent="0.3">
      <c r="B21" s="95" t="s">
        <v>0</v>
      </c>
      <c r="C21" s="90">
        <v>243654</v>
      </c>
      <c r="D21" s="62">
        <v>1</v>
      </c>
      <c r="E21" s="90">
        <v>337346</v>
      </c>
      <c r="F21" s="62">
        <v>1</v>
      </c>
      <c r="G21" s="90">
        <v>581000</v>
      </c>
      <c r="H21" s="62">
        <v>1</v>
      </c>
    </row>
    <row r="22" spans="2:8" x14ac:dyDescent="0.3">
      <c r="B22" s="3"/>
      <c r="C22" s="3"/>
      <c r="D22" s="3"/>
      <c r="E22" s="3"/>
      <c r="F22" s="3"/>
      <c r="G22" s="3"/>
      <c r="H22" s="3"/>
    </row>
  </sheetData>
  <mergeCells count="5">
    <mergeCell ref="B5:H5"/>
    <mergeCell ref="B6:B7"/>
    <mergeCell ref="C6:D6"/>
    <mergeCell ref="E6:F6"/>
    <mergeCell ref="G6:H6"/>
  </mergeCells>
  <pageMargins left="0.7" right="0.7" top="0.75" bottom="0.75" header="0.3" footer="0.3"/>
  <pageSetup paperSize="9" orientation="landscape"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5B6A-A8F2-41AA-A291-F6D35AD72985}">
  <sheetPr>
    <pageSetUpPr fitToPage="1"/>
  </sheetPr>
  <dimension ref="B4:K40"/>
  <sheetViews>
    <sheetView workbookViewId="0">
      <selection activeCell="L6" sqref="L6"/>
    </sheetView>
  </sheetViews>
  <sheetFormatPr defaultRowHeight="14.4" x14ac:dyDescent="0.3"/>
  <cols>
    <col min="2" max="2" width="17" customWidth="1"/>
    <col min="3" max="3" width="13.21875" customWidth="1"/>
    <col min="4" max="4" width="13" customWidth="1"/>
    <col min="5" max="5" width="16.21875" customWidth="1"/>
    <col min="6" max="6" width="12.21875" customWidth="1"/>
    <col min="7" max="7" width="14.44140625" customWidth="1"/>
    <col min="8" max="8" width="15.77734375" customWidth="1"/>
    <col min="9" max="9" width="13" customWidth="1"/>
    <col min="10" max="10" width="13.21875" customWidth="1"/>
    <col min="11" max="11" width="14" customWidth="1"/>
  </cols>
  <sheetData>
    <row r="4" spans="2:11" ht="35.1" customHeight="1" x14ac:dyDescent="0.3">
      <c r="B4" s="103" t="s">
        <v>171</v>
      </c>
      <c r="C4" s="103"/>
      <c r="D4" s="103"/>
      <c r="E4" s="103"/>
      <c r="F4" s="103"/>
      <c r="G4" s="103"/>
      <c r="H4" s="103"/>
      <c r="I4" s="103"/>
      <c r="J4" s="103"/>
      <c r="K4" s="103"/>
    </row>
    <row r="5" spans="2:11" ht="20.7" customHeight="1" x14ac:dyDescent="0.3">
      <c r="B5" s="119" t="s">
        <v>109</v>
      </c>
      <c r="C5" s="119" t="s">
        <v>29</v>
      </c>
      <c r="D5" s="119"/>
      <c r="E5" s="119"/>
      <c r="F5" s="119" t="s">
        <v>30</v>
      </c>
      <c r="G5" s="119"/>
      <c r="H5" s="119"/>
      <c r="I5" s="119" t="s">
        <v>32</v>
      </c>
      <c r="J5" s="119"/>
      <c r="K5" s="119"/>
    </row>
    <row r="6" spans="2:11" ht="39.6" x14ac:dyDescent="0.3">
      <c r="B6" s="119"/>
      <c r="C6" s="79" t="s">
        <v>74</v>
      </c>
      <c r="D6" s="79" t="s">
        <v>131</v>
      </c>
      <c r="E6" s="79" t="s">
        <v>110</v>
      </c>
      <c r="F6" s="79" t="s">
        <v>74</v>
      </c>
      <c r="G6" s="79" t="s">
        <v>131</v>
      </c>
      <c r="H6" s="79" t="s">
        <v>110</v>
      </c>
      <c r="I6" s="79" t="s">
        <v>74</v>
      </c>
      <c r="J6" s="79" t="s">
        <v>131</v>
      </c>
      <c r="K6" s="79" t="s">
        <v>110</v>
      </c>
    </row>
    <row r="7" spans="2:11" x14ac:dyDescent="0.3">
      <c r="B7" s="96"/>
      <c r="C7" s="101" t="s">
        <v>132</v>
      </c>
      <c r="D7" s="101"/>
      <c r="E7" s="101"/>
      <c r="F7" s="101"/>
      <c r="G7" s="101"/>
      <c r="H7" s="101"/>
      <c r="I7" s="101"/>
      <c r="J7" s="101"/>
      <c r="K7" s="101"/>
    </row>
    <row r="8" spans="2:11" x14ac:dyDescent="0.3">
      <c r="B8" s="97" t="s">
        <v>111</v>
      </c>
      <c r="C8" s="73">
        <v>213906</v>
      </c>
      <c r="D8" s="98">
        <v>55.38</v>
      </c>
      <c r="E8" s="75">
        <v>1404.43</v>
      </c>
      <c r="F8" s="73">
        <v>422039</v>
      </c>
      <c r="G8" s="98">
        <v>54.73</v>
      </c>
      <c r="H8" s="75">
        <v>674.23</v>
      </c>
      <c r="I8" s="73">
        <v>635945</v>
      </c>
      <c r="J8" s="98">
        <v>54.95</v>
      </c>
      <c r="K8" s="75">
        <v>919.84</v>
      </c>
    </row>
    <row r="9" spans="2:11" x14ac:dyDescent="0.3">
      <c r="B9" s="97">
        <v>1991</v>
      </c>
      <c r="C9" s="73">
        <v>56784</v>
      </c>
      <c r="D9" s="98">
        <v>55.97</v>
      </c>
      <c r="E9" s="75">
        <v>1471.99</v>
      </c>
      <c r="F9" s="73">
        <v>71445</v>
      </c>
      <c r="G9" s="98">
        <v>55.24</v>
      </c>
      <c r="H9" s="75">
        <v>653.33000000000004</v>
      </c>
      <c r="I9" s="73">
        <v>128229</v>
      </c>
      <c r="J9" s="98">
        <v>55.57</v>
      </c>
      <c r="K9" s="75">
        <v>1015.86</v>
      </c>
    </row>
    <row r="10" spans="2:11" x14ac:dyDescent="0.3">
      <c r="B10" s="97">
        <v>1992</v>
      </c>
      <c r="C10" s="73">
        <v>92757</v>
      </c>
      <c r="D10" s="98">
        <v>54.89</v>
      </c>
      <c r="E10" s="75">
        <v>1620.55</v>
      </c>
      <c r="F10" s="73">
        <v>86642</v>
      </c>
      <c r="G10" s="98">
        <v>54.84</v>
      </c>
      <c r="H10" s="75">
        <v>737.94</v>
      </c>
      <c r="I10" s="73">
        <v>179399</v>
      </c>
      <c r="J10" s="98">
        <v>54.87</v>
      </c>
      <c r="K10" s="75">
        <v>1194.29</v>
      </c>
    </row>
    <row r="11" spans="2:11" x14ac:dyDescent="0.3">
      <c r="B11" s="97">
        <v>1993</v>
      </c>
      <c r="C11" s="73">
        <v>41400</v>
      </c>
      <c r="D11" s="98">
        <v>57.43</v>
      </c>
      <c r="E11" s="75">
        <v>1476.12</v>
      </c>
      <c r="F11" s="73">
        <v>76238</v>
      </c>
      <c r="G11" s="98">
        <v>55.3</v>
      </c>
      <c r="H11" s="75">
        <v>659.18</v>
      </c>
      <c r="I11" s="73">
        <v>117638</v>
      </c>
      <c r="J11" s="98">
        <v>56.05</v>
      </c>
      <c r="K11" s="75">
        <v>946.68</v>
      </c>
    </row>
    <row r="12" spans="2:11" x14ac:dyDescent="0.3">
      <c r="B12" s="97">
        <v>1994</v>
      </c>
      <c r="C12" s="73">
        <v>77781</v>
      </c>
      <c r="D12" s="98">
        <v>55.71</v>
      </c>
      <c r="E12" s="75">
        <v>1901.18</v>
      </c>
      <c r="F12" s="73">
        <v>33268</v>
      </c>
      <c r="G12" s="98">
        <v>55.23</v>
      </c>
      <c r="H12" s="75">
        <v>1053.92</v>
      </c>
      <c r="I12" s="73">
        <v>111049</v>
      </c>
      <c r="J12" s="98">
        <v>55.56</v>
      </c>
      <c r="K12" s="75">
        <v>1647.36</v>
      </c>
    </row>
    <row r="13" spans="2:11" x14ac:dyDescent="0.3">
      <c r="B13" s="97">
        <v>1995</v>
      </c>
      <c r="C13" s="73">
        <v>74621</v>
      </c>
      <c r="D13" s="98">
        <v>55.31</v>
      </c>
      <c r="E13" s="75">
        <v>1769.01</v>
      </c>
      <c r="F13" s="73">
        <v>54105</v>
      </c>
      <c r="G13" s="98">
        <v>55.82</v>
      </c>
      <c r="H13" s="75">
        <v>785.65</v>
      </c>
      <c r="I13" s="73">
        <v>128726</v>
      </c>
      <c r="J13" s="98">
        <v>55.53</v>
      </c>
      <c r="K13" s="75">
        <v>1355.69</v>
      </c>
    </row>
    <row r="14" spans="2:11" x14ac:dyDescent="0.3">
      <c r="B14" s="97">
        <v>1996</v>
      </c>
      <c r="C14" s="73">
        <v>81115</v>
      </c>
      <c r="D14" s="98">
        <v>55.97</v>
      </c>
      <c r="E14" s="75">
        <v>1796.98</v>
      </c>
      <c r="F14" s="73">
        <v>53319</v>
      </c>
      <c r="G14" s="98">
        <v>56.23</v>
      </c>
      <c r="H14" s="75">
        <v>865.95</v>
      </c>
      <c r="I14" s="73">
        <v>134434</v>
      </c>
      <c r="J14" s="98">
        <v>56.07</v>
      </c>
      <c r="K14" s="75">
        <v>1427.71</v>
      </c>
    </row>
    <row r="15" spans="2:11" x14ac:dyDescent="0.3">
      <c r="B15" s="97">
        <v>1997</v>
      </c>
      <c r="C15" s="73">
        <v>78136</v>
      </c>
      <c r="D15" s="98">
        <v>56.08</v>
      </c>
      <c r="E15" s="75">
        <v>2041.99</v>
      </c>
      <c r="F15" s="73">
        <v>29868</v>
      </c>
      <c r="G15" s="98">
        <v>56.22</v>
      </c>
      <c r="H15" s="75">
        <v>1129.1600000000001</v>
      </c>
      <c r="I15" s="73">
        <v>108004</v>
      </c>
      <c r="J15" s="98">
        <v>56.12</v>
      </c>
      <c r="K15" s="75">
        <v>1789.55</v>
      </c>
    </row>
    <row r="16" spans="2:11" x14ac:dyDescent="0.3">
      <c r="B16" s="97">
        <v>1998</v>
      </c>
      <c r="C16" s="73">
        <v>84123</v>
      </c>
      <c r="D16" s="98">
        <v>56.29</v>
      </c>
      <c r="E16" s="75">
        <v>1809.58</v>
      </c>
      <c r="F16" s="73">
        <v>61818</v>
      </c>
      <c r="G16" s="98">
        <v>56.74</v>
      </c>
      <c r="H16" s="75">
        <v>899.16</v>
      </c>
      <c r="I16" s="73">
        <v>145941</v>
      </c>
      <c r="J16" s="98">
        <v>56.48</v>
      </c>
      <c r="K16" s="75">
        <v>1423.94</v>
      </c>
    </row>
    <row r="17" spans="2:11" x14ac:dyDescent="0.3">
      <c r="B17" s="97">
        <v>1999</v>
      </c>
      <c r="C17" s="73">
        <v>84328</v>
      </c>
      <c r="D17" s="98">
        <v>56.63</v>
      </c>
      <c r="E17" s="75">
        <v>1873.76</v>
      </c>
      <c r="F17" s="73">
        <v>55305</v>
      </c>
      <c r="G17" s="98">
        <v>57.25</v>
      </c>
      <c r="H17" s="75">
        <v>934.83</v>
      </c>
      <c r="I17" s="73">
        <v>139633</v>
      </c>
      <c r="J17" s="98">
        <v>56.87</v>
      </c>
      <c r="K17" s="75">
        <v>1501.88</v>
      </c>
    </row>
    <row r="18" spans="2:11" x14ac:dyDescent="0.3">
      <c r="B18" s="97">
        <v>2000</v>
      </c>
      <c r="C18" s="73">
        <v>65346</v>
      </c>
      <c r="D18" s="98">
        <v>56.98</v>
      </c>
      <c r="E18" s="75">
        <v>1931.77</v>
      </c>
      <c r="F18" s="73">
        <v>27983</v>
      </c>
      <c r="G18" s="98">
        <v>57.08</v>
      </c>
      <c r="H18" s="75">
        <v>1121.45</v>
      </c>
      <c r="I18" s="73">
        <v>93329</v>
      </c>
      <c r="J18" s="98">
        <v>57.01</v>
      </c>
      <c r="K18" s="75">
        <v>1688.81</v>
      </c>
    </row>
    <row r="19" spans="2:11" x14ac:dyDescent="0.3">
      <c r="B19" s="97">
        <v>2001</v>
      </c>
      <c r="C19" s="73">
        <v>91833</v>
      </c>
      <c r="D19" s="98">
        <v>57.33</v>
      </c>
      <c r="E19" s="75">
        <v>1897.24</v>
      </c>
      <c r="F19" s="73">
        <v>70543</v>
      </c>
      <c r="G19" s="98">
        <v>58.75</v>
      </c>
      <c r="H19" s="75">
        <v>857.1</v>
      </c>
      <c r="I19" s="73">
        <v>162376</v>
      </c>
      <c r="J19" s="98">
        <v>57.94</v>
      </c>
      <c r="K19" s="75">
        <v>1445.36</v>
      </c>
    </row>
    <row r="20" spans="2:11" x14ac:dyDescent="0.3">
      <c r="B20" s="97">
        <v>2002</v>
      </c>
      <c r="C20" s="73">
        <v>99226</v>
      </c>
      <c r="D20" s="98">
        <v>57.35</v>
      </c>
      <c r="E20" s="75">
        <v>1817.85</v>
      </c>
      <c r="F20" s="73">
        <v>75186</v>
      </c>
      <c r="G20" s="98">
        <v>58.69</v>
      </c>
      <c r="H20" s="75">
        <v>869.41</v>
      </c>
      <c r="I20" s="73">
        <v>174412</v>
      </c>
      <c r="J20" s="98">
        <v>57.93</v>
      </c>
      <c r="K20" s="75">
        <v>1408.99</v>
      </c>
    </row>
    <row r="21" spans="2:11" x14ac:dyDescent="0.3">
      <c r="B21" s="97">
        <v>2003</v>
      </c>
      <c r="C21" s="73">
        <v>98425</v>
      </c>
      <c r="D21" s="98">
        <v>58</v>
      </c>
      <c r="E21" s="75">
        <v>1849.39</v>
      </c>
      <c r="F21" s="73">
        <v>75180</v>
      </c>
      <c r="G21" s="98">
        <v>58.81</v>
      </c>
      <c r="H21" s="75">
        <v>902.76</v>
      </c>
      <c r="I21" s="73">
        <v>173605</v>
      </c>
      <c r="J21" s="98">
        <v>58.35</v>
      </c>
      <c r="K21" s="75">
        <v>1439.45</v>
      </c>
    </row>
    <row r="22" spans="2:11" x14ac:dyDescent="0.3">
      <c r="B22" s="97">
        <v>2004</v>
      </c>
      <c r="C22" s="73">
        <v>111858</v>
      </c>
      <c r="D22" s="98">
        <v>57.88</v>
      </c>
      <c r="E22" s="75">
        <v>1825.24</v>
      </c>
      <c r="F22" s="73">
        <v>82340</v>
      </c>
      <c r="G22" s="98">
        <v>58.51</v>
      </c>
      <c r="H22" s="75">
        <v>956.49</v>
      </c>
      <c r="I22" s="73">
        <v>194198</v>
      </c>
      <c r="J22" s="98">
        <v>58.15</v>
      </c>
      <c r="K22" s="75">
        <v>1456.89</v>
      </c>
    </row>
    <row r="23" spans="2:11" x14ac:dyDescent="0.3">
      <c r="B23" s="97">
        <v>2005</v>
      </c>
      <c r="C23" s="73">
        <v>67843</v>
      </c>
      <c r="D23" s="98">
        <v>60.47</v>
      </c>
      <c r="E23" s="75">
        <v>1804.78</v>
      </c>
      <c r="F23" s="73">
        <v>61020</v>
      </c>
      <c r="G23" s="98">
        <v>59.79</v>
      </c>
      <c r="H23" s="75">
        <v>833.26</v>
      </c>
      <c r="I23" s="73">
        <v>128863</v>
      </c>
      <c r="J23" s="98">
        <v>60.14</v>
      </c>
      <c r="K23" s="75">
        <v>1344.74</v>
      </c>
    </row>
    <row r="24" spans="2:11" x14ac:dyDescent="0.3">
      <c r="B24" s="97">
        <v>2006</v>
      </c>
      <c r="C24" s="73">
        <v>107294</v>
      </c>
      <c r="D24" s="98">
        <v>58.68</v>
      </c>
      <c r="E24" s="75">
        <v>1881.39</v>
      </c>
      <c r="F24" s="73">
        <v>91987</v>
      </c>
      <c r="G24" s="98">
        <v>59.05</v>
      </c>
      <c r="H24" s="75">
        <v>962.61</v>
      </c>
      <c r="I24" s="73">
        <v>199281</v>
      </c>
      <c r="J24" s="98">
        <v>58.85</v>
      </c>
      <c r="K24" s="75">
        <v>1457.29</v>
      </c>
    </row>
    <row r="25" spans="2:11" x14ac:dyDescent="0.3">
      <c r="B25" s="97">
        <v>2007</v>
      </c>
      <c r="C25" s="73">
        <v>83357</v>
      </c>
      <c r="D25" s="98">
        <v>60.17</v>
      </c>
      <c r="E25" s="75">
        <v>1893.98</v>
      </c>
      <c r="F25" s="73">
        <v>79860</v>
      </c>
      <c r="G25" s="98">
        <v>59.8</v>
      </c>
      <c r="H25" s="75">
        <v>896.79</v>
      </c>
      <c r="I25" s="73">
        <v>163217</v>
      </c>
      <c r="J25" s="98">
        <v>59.99</v>
      </c>
      <c r="K25" s="75">
        <v>1406.07</v>
      </c>
    </row>
    <row r="26" spans="2:11" x14ac:dyDescent="0.3">
      <c r="B26" s="97">
        <v>2008</v>
      </c>
      <c r="C26" s="73">
        <v>106113</v>
      </c>
      <c r="D26" s="98">
        <v>59.02</v>
      </c>
      <c r="E26" s="75">
        <v>2096.98</v>
      </c>
      <c r="F26" s="73">
        <v>68725</v>
      </c>
      <c r="G26" s="98">
        <v>59.3</v>
      </c>
      <c r="H26" s="75">
        <v>1114.1600000000001</v>
      </c>
      <c r="I26" s="73">
        <v>174838</v>
      </c>
      <c r="J26" s="98">
        <v>59.13</v>
      </c>
      <c r="K26" s="75">
        <v>1710.66</v>
      </c>
    </row>
    <row r="27" spans="2:11" x14ac:dyDescent="0.3">
      <c r="B27" s="97">
        <v>2009</v>
      </c>
      <c r="C27" s="73">
        <v>67707</v>
      </c>
      <c r="D27" s="98">
        <v>61.23</v>
      </c>
      <c r="E27" s="75">
        <v>1895.25</v>
      </c>
      <c r="F27" s="73">
        <v>78275</v>
      </c>
      <c r="G27" s="98">
        <v>60.36</v>
      </c>
      <c r="H27" s="75">
        <v>857.1</v>
      </c>
      <c r="I27" s="73">
        <v>145982</v>
      </c>
      <c r="J27" s="98">
        <v>60.76</v>
      </c>
      <c r="K27" s="75">
        <v>1338.59</v>
      </c>
    </row>
    <row r="28" spans="2:11" x14ac:dyDescent="0.3">
      <c r="B28" s="97">
        <v>2010</v>
      </c>
      <c r="C28" s="73">
        <v>97765</v>
      </c>
      <c r="D28" s="98">
        <v>60.04</v>
      </c>
      <c r="E28" s="75">
        <v>1947.52</v>
      </c>
      <c r="F28" s="73">
        <v>89103</v>
      </c>
      <c r="G28" s="98">
        <v>59.86</v>
      </c>
      <c r="H28" s="75">
        <v>1023.32</v>
      </c>
      <c r="I28" s="73">
        <v>186868</v>
      </c>
      <c r="J28" s="98">
        <v>59.95</v>
      </c>
      <c r="K28" s="75">
        <v>1506.84</v>
      </c>
    </row>
    <row r="29" spans="2:11" x14ac:dyDescent="0.3">
      <c r="B29" s="97">
        <v>2011</v>
      </c>
      <c r="C29" s="73">
        <v>82847</v>
      </c>
      <c r="D29" s="98">
        <v>59.91</v>
      </c>
      <c r="E29" s="75">
        <v>2069.29</v>
      </c>
      <c r="F29" s="73">
        <v>59299</v>
      </c>
      <c r="G29" s="98">
        <v>59.82</v>
      </c>
      <c r="H29" s="75">
        <v>1146.32</v>
      </c>
      <c r="I29" s="73">
        <v>142146</v>
      </c>
      <c r="J29" s="98">
        <v>59.87</v>
      </c>
      <c r="K29" s="75">
        <v>1684.25</v>
      </c>
    </row>
    <row r="30" spans="2:11" x14ac:dyDescent="0.3">
      <c r="B30" s="97">
        <v>2012</v>
      </c>
      <c r="C30" s="73">
        <v>80667</v>
      </c>
      <c r="D30" s="98">
        <v>61.18</v>
      </c>
      <c r="E30" s="75">
        <v>1892.72</v>
      </c>
      <c r="F30" s="73">
        <v>79974</v>
      </c>
      <c r="G30" s="98">
        <v>60.61</v>
      </c>
      <c r="H30" s="75">
        <v>1020.2</v>
      </c>
      <c r="I30" s="73">
        <v>160641</v>
      </c>
      <c r="J30" s="98">
        <v>60.9</v>
      </c>
      <c r="K30" s="75">
        <v>1458.35</v>
      </c>
    </row>
    <row r="31" spans="2:11" x14ac:dyDescent="0.3">
      <c r="B31" s="97">
        <v>2013</v>
      </c>
      <c r="C31" s="73">
        <v>55890</v>
      </c>
      <c r="D31" s="98">
        <v>62.22</v>
      </c>
      <c r="E31" s="75">
        <v>1918.88</v>
      </c>
      <c r="F31" s="73">
        <v>42151</v>
      </c>
      <c r="G31" s="98">
        <v>60.52</v>
      </c>
      <c r="H31" s="75">
        <v>1234.3399999999999</v>
      </c>
      <c r="I31" s="73">
        <v>98041</v>
      </c>
      <c r="J31" s="98">
        <v>61.49</v>
      </c>
      <c r="K31" s="75">
        <v>1624.57</v>
      </c>
    </row>
    <row r="32" spans="2:11" x14ac:dyDescent="0.3">
      <c r="B32" s="97">
        <v>2014</v>
      </c>
      <c r="C32" s="73">
        <v>53124</v>
      </c>
      <c r="D32" s="98">
        <v>63.21</v>
      </c>
      <c r="E32" s="75">
        <v>1733.74</v>
      </c>
      <c r="F32" s="73">
        <v>45365</v>
      </c>
      <c r="G32" s="98">
        <v>60.44</v>
      </c>
      <c r="H32" s="75">
        <v>1420.93</v>
      </c>
      <c r="I32" s="73">
        <v>98489</v>
      </c>
      <c r="J32" s="98">
        <v>61.93</v>
      </c>
      <c r="K32" s="75">
        <v>1589.66</v>
      </c>
    </row>
    <row r="33" spans="2:11" x14ac:dyDescent="0.3">
      <c r="B33" s="97">
        <v>2015</v>
      </c>
      <c r="C33" s="73">
        <v>86326</v>
      </c>
      <c r="D33" s="98">
        <v>62.32</v>
      </c>
      <c r="E33" s="75">
        <v>2014.01</v>
      </c>
      <c r="F33" s="73">
        <v>63124</v>
      </c>
      <c r="G33" s="98">
        <v>60.78</v>
      </c>
      <c r="H33" s="75">
        <v>1427.15</v>
      </c>
      <c r="I33" s="73">
        <v>149450</v>
      </c>
      <c r="J33" s="98">
        <v>61.67</v>
      </c>
      <c r="K33" s="75">
        <v>1766.13</v>
      </c>
    </row>
    <row r="34" spans="2:11" x14ac:dyDescent="0.3">
      <c r="B34" s="97">
        <v>2016</v>
      </c>
      <c r="C34" s="73">
        <v>72698</v>
      </c>
      <c r="D34" s="98">
        <v>62.77</v>
      </c>
      <c r="E34" s="75">
        <v>2071.23</v>
      </c>
      <c r="F34" s="73">
        <v>43612</v>
      </c>
      <c r="G34" s="98">
        <v>61.38</v>
      </c>
      <c r="H34" s="75">
        <v>1364.2</v>
      </c>
      <c r="I34" s="73">
        <v>116310</v>
      </c>
      <c r="J34" s="98">
        <v>62.25</v>
      </c>
      <c r="K34" s="75">
        <v>1806.12</v>
      </c>
    </row>
    <row r="35" spans="2:11" x14ac:dyDescent="0.3">
      <c r="B35" s="97">
        <v>2017</v>
      </c>
      <c r="C35" s="73">
        <v>99429</v>
      </c>
      <c r="D35" s="98">
        <v>62.88</v>
      </c>
      <c r="E35" s="75">
        <v>2067.7199999999998</v>
      </c>
      <c r="F35" s="73">
        <v>52721</v>
      </c>
      <c r="G35" s="98">
        <v>62.33</v>
      </c>
      <c r="H35" s="75">
        <v>1344.48</v>
      </c>
      <c r="I35" s="73">
        <v>152150</v>
      </c>
      <c r="J35" s="98">
        <v>62.69</v>
      </c>
      <c r="K35" s="75">
        <v>1817.11</v>
      </c>
    </row>
    <row r="36" spans="2:11" x14ac:dyDescent="0.3">
      <c r="B36" s="97">
        <v>2018</v>
      </c>
      <c r="C36" s="73">
        <v>101788</v>
      </c>
      <c r="D36" s="98">
        <v>62.93</v>
      </c>
      <c r="E36" s="75">
        <v>2030.75</v>
      </c>
      <c r="F36" s="73">
        <v>38568</v>
      </c>
      <c r="G36" s="98">
        <v>61.83</v>
      </c>
      <c r="H36" s="75">
        <v>1589.17</v>
      </c>
      <c r="I36" s="73">
        <v>140356</v>
      </c>
      <c r="J36" s="98">
        <v>62.63</v>
      </c>
      <c r="K36" s="75">
        <v>1909.41</v>
      </c>
    </row>
    <row r="37" spans="2:11" x14ac:dyDescent="0.3">
      <c r="B37" s="97">
        <v>2019</v>
      </c>
      <c r="C37" s="73">
        <v>116536</v>
      </c>
      <c r="D37" s="98">
        <v>63.27</v>
      </c>
      <c r="E37" s="75">
        <v>2103.0700000000002</v>
      </c>
      <c r="F37" s="73">
        <v>52150</v>
      </c>
      <c r="G37" s="98">
        <v>62.85</v>
      </c>
      <c r="H37" s="75">
        <v>1308.94</v>
      </c>
      <c r="I37" s="73">
        <v>168686</v>
      </c>
      <c r="J37" s="98">
        <v>63.14</v>
      </c>
      <c r="K37" s="75">
        <v>1857.56</v>
      </c>
    </row>
    <row r="38" spans="2:11" x14ac:dyDescent="0.3">
      <c r="B38" s="97">
        <v>2020</v>
      </c>
      <c r="C38" s="73">
        <v>121955</v>
      </c>
      <c r="D38" s="98">
        <v>63.25</v>
      </c>
      <c r="E38" s="75">
        <v>2068.2600000000002</v>
      </c>
      <c r="F38" s="73">
        <v>83577</v>
      </c>
      <c r="G38" s="98">
        <v>64.08</v>
      </c>
      <c r="H38" s="75">
        <v>1183.51</v>
      </c>
      <c r="I38" s="73">
        <v>205532</v>
      </c>
      <c r="J38" s="98">
        <v>63.59</v>
      </c>
      <c r="K38" s="75">
        <v>1708.49</v>
      </c>
    </row>
    <row r="39" spans="2:11" x14ac:dyDescent="0.3">
      <c r="B39" s="97">
        <v>2021</v>
      </c>
      <c r="C39" s="73">
        <v>109293</v>
      </c>
      <c r="D39" s="98">
        <v>63.24</v>
      </c>
      <c r="E39" s="75">
        <v>2012.57</v>
      </c>
      <c r="F39" s="73">
        <v>84522</v>
      </c>
      <c r="G39" s="98">
        <v>64.040000000000006</v>
      </c>
      <c r="H39" s="75">
        <v>1174.71</v>
      </c>
      <c r="I39" s="73">
        <v>193815</v>
      </c>
      <c r="J39" s="98">
        <v>63.59</v>
      </c>
      <c r="K39" s="75">
        <v>1647.18</v>
      </c>
    </row>
    <row r="40" spans="2:11" ht="34.200000000000003" customHeight="1" x14ac:dyDescent="0.3">
      <c r="B40" s="108" t="s">
        <v>157</v>
      </c>
      <c r="C40" s="109"/>
      <c r="D40" s="109"/>
      <c r="E40" s="109"/>
      <c r="F40" s="109"/>
      <c r="G40" s="109"/>
      <c r="H40" s="109"/>
      <c r="I40" s="109"/>
      <c r="J40" s="109"/>
      <c r="K40" s="109"/>
    </row>
  </sheetData>
  <mergeCells count="7">
    <mergeCell ref="C7:K7"/>
    <mergeCell ref="B40:K40"/>
    <mergeCell ref="B4:K4"/>
    <mergeCell ref="B5:B6"/>
    <mergeCell ref="C5:E5"/>
    <mergeCell ref="F5:H5"/>
    <mergeCell ref="I5:K5"/>
  </mergeCells>
  <pageMargins left="0.7" right="0.7" top="0.75" bottom="0.75" header="0.3" footer="0.3"/>
  <pageSetup paperSize="9" scale="92" fitToHeight="0" orientation="landscape"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C9BD-01C3-443E-B2DA-E47D8AE03A83}">
  <sheetPr>
    <pageSetUpPr fitToPage="1"/>
  </sheetPr>
  <dimension ref="B5:K41"/>
  <sheetViews>
    <sheetView topLeftCell="A13" workbookViewId="0">
      <selection activeCell="E14" sqref="E14"/>
    </sheetView>
  </sheetViews>
  <sheetFormatPr defaultRowHeight="14.4" x14ac:dyDescent="0.3"/>
  <cols>
    <col min="2" max="2" width="21.77734375" customWidth="1"/>
    <col min="3" max="3" width="13" customWidth="1"/>
    <col min="4" max="4" width="14.77734375" customWidth="1"/>
    <col min="5" max="5" width="19.21875" customWidth="1"/>
    <col min="6" max="6" width="12.77734375" customWidth="1"/>
    <col min="7" max="7" width="13.21875" customWidth="1"/>
    <col min="8" max="8" width="16.5546875" customWidth="1"/>
    <col min="9" max="9" width="12.44140625" customWidth="1"/>
    <col min="10" max="10" width="13.21875" customWidth="1"/>
    <col min="11" max="11" width="15.44140625" customWidth="1"/>
  </cols>
  <sheetData>
    <row r="5" spans="2:11" ht="38.700000000000003" customHeight="1" x14ac:dyDescent="0.3">
      <c r="B5" s="103" t="s">
        <v>172</v>
      </c>
      <c r="C5" s="103"/>
      <c r="D5" s="103"/>
      <c r="E5" s="103"/>
      <c r="F5" s="103"/>
      <c r="G5" s="103"/>
      <c r="H5" s="103"/>
      <c r="I5" s="103"/>
      <c r="J5" s="103"/>
      <c r="K5" s="103"/>
    </row>
    <row r="6" spans="2:11" ht="28.2" customHeight="1" x14ac:dyDescent="0.3">
      <c r="B6" s="119" t="s">
        <v>109</v>
      </c>
      <c r="C6" s="119" t="s">
        <v>29</v>
      </c>
      <c r="D6" s="119"/>
      <c r="E6" s="119"/>
      <c r="F6" s="119" t="s">
        <v>30</v>
      </c>
      <c r="G6" s="119"/>
      <c r="H6" s="119"/>
      <c r="I6" s="119" t="s">
        <v>32</v>
      </c>
      <c r="J6" s="119"/>
      <c r="K6" s="119"/>
    </row>
    <row r="7" spans="2:11" ht="39.6" x14ac:dyDescent="0.3">
      <c r="B7" s="119"/>
      <c r="C7" s="68" t="s">
        <v>74</v>
      </c>
      <c r="D7" s="68" t="s">
        <v>131</v>
      </c>
      <c r="E7" s="68" t="s">
        <v>110</v>
      </c>
      <c r="F7" s="68" t="s">
        <v>74</v>
      </c>
      <c r="G7" s="68" t="s">
        <v>131</v>
      </c>
      <c r="H7" s="68" t="s">
        <v>110</v>
      </c>
      <c r="I7" s="68" t="s">
        <v>74</v>
      </c>
      <c r="J7" s="68" t="s">
        <v>131</v>
      </c>
      <c r="K7" s="68" t="s">
        <v>110</v>
      </c>
    </row>
    <row r="8" spans="2:11" x14ac:dyDescent="0.3">
      <c r="B8" s="96"/>
      <c r="C8" s="101" t="s">
        <v>133</v>
      </c>
      <c r="D8" s="101"/>
      <c r="E8" s="101"/>
      <c r="F8" s="101"/>
      <c r="G8" s="101"/>
      <c r="H8" s="101"/>
      <c r="I8" s="101"/>
      <c r="J8" s="101"/>
      <c r="K8" s="101"/>
    </row>
    <row r="9" spans="2:11" x14ac:dyDescent="0.3">
      <c r="B9" s="97" t="s">
        <v>111</v>
      </c>
      <c r="C9" s="73">
        <v>25928</v>
      </c>
      <c r="D9" s="98">
        <v>55.94</v>
      </c>
      <c r="E9" s="75">
        <v>926.1</v>
      </c>
      <c r="F9" s="73">
        <v>70988</v>
      </c>
      <c r="G9" s="98">
        <v>59.75</v>
      </c>
      <c r="H9" s="75">
        <v>515.59</v>
      </c>
      <c r="I9" s="73">
        <v>96916</v>
      </c>
      <c r="J9" s="98">
        <v>58.73</v>
      </c>
      <c r="K9" s="75">
        <v>625.41</v>
      </c>
    </row>
    <row r="10" spans="2:11" x14ac:dyDescent="0.3">
      <c r="B10" s="97">
        <v>1991</v>
      </c>
      <c r="C10" s="73">
        <v>18176</v>
      </c>
      <c r="D10" s="98">
        <v>56.83</v>
      </c>
      <c r="E10" s="75">
        <v>948.67</v>
      </c>
      <c r="F10" s="73">
        <v>23871</v>
      </c>
      <c r="G10" s="98">
        <v>59.41</v>
      </c>
      <c r="H10" s="75">
        <v>534.66999999999996</v>
      </c>
      <c r="I10" s="73">
        <v>42047</v>
      </c>
      <c r="J10" s="98">
        <v>58.3</v>
      </c>
      <c r="K10" s="75">
        <v>713.63</v>
      </c>
    </row>
    <row r="11" spans="2:11" x14ac:dyDescent="0.3">
      <c r="B11" s="97">
        <v>1992</v>
      </c>
      <c r="C11" s="73">
        <v>63004</v>
      </c>
      <c r="D11" s="98">
        <v>55.11</v>
      </c>
      <c r="E11" s="75">
        <v>919.38</v>
      </c>
      <c r="F11" s="73">
        <v>60363</v>
      </c>
      <c r="G11" s="98">
        <v>56.28</v>
      </c>
      <c r="H11" s="75">
        <v>572.36</v>
      </c>
      <c r="I11" s="73">
        <v>123367</v>
      </c>
      <c r="J11" s="98">
        <v>55.68</v>
      </c>
      <c r="K11" s="75">
        <v>749.59</v>
      </c>
    </row>
    <row r="12" spans="2:11" x14ac:dyDescent="0.3">
      <c r="B12" s="97">
        <v>1993</v>
      </c>
      <c r="C12" s="73">
        <v>6789</v>
      </c>
      <c r="D12" s="98">
        <v>60.31</v>
      </c>
      <c r="E12" s="75">
        <v>1005.1</v>
      </c>
      <c r="F12" s="73">
        <v>24887</v>
      </c>
      <c r="G12" s="98">
        <v>60.09</v>
      </c>
      <c r="H12" s="75">
        <v>541.41999999999996</v>
      </c>
      <c r="I12" s="73">
        <v>31676</v>
      </c>
      <c r="J12" s="98">
        <v>60.14</v>
      </c>
      <c r="K12" s="75">
        <v>640.79999999999995</v>
      </c>
    </row>
    <row r="13" spans="2:11" x14ac:dyDescent="0.3">
      <c r="B13" s="97">
        <v>1994</v>
      </c>
      <c r="C13" s="73">
        <v>64968</v>
      </c>
      <c r="D13" s="98">
        <v>57.01</v>
      </c>
      <c r="E13" s="75">
        <v>1144.5999999999999</v>
      </c>
      <c r="F13" s="73">
        <v>48281</v>
      </c>
      <c r="G13" s="98">
        <v>57.66</v>
      </c>
      <c r="H13" s="75">
        <v>624.86</v>
      </c>
      <c r="I13" s="73">
        <v>113249</v>
      </c>
      <c r="J13" s="98">
        <v>57.29</v>
      </c>
      <c r="K13" s="75">
        <v>923.02</v>
      </c>
    </row>
    <row r="14" spans="2:11" x14ac:dyDescent="0.3">
      <c r="B14" s="97">
        <v>1995</v>
      </c>
      <c r="C14" s="73">
        <v>23228</v>
      </c>
      <c r="D14" s="98">
        <v>57.31</v>
      </c>
      <c r="E14" s="75">
        <v>1188.68</v>
      </c>
      <c r="F14" s="73">
        <v>31243</v>
      </c>
      <c r="G14" s="98">
        <v>59.62</v>
      </c>
      <c r="H14" s="75">
        <v>583.17999999999995</v>
      </c>
      <c r="I14" s="73">
        <v>54471</v>
      </c>
      <c r="J14" s="98">
        <v>58.64</v>
      </c>
      <c r="K14" s="75">
        <v>841.38</v>
      </c>
    </row>
    <row r="15" spans="2:11" x14ac:dyDescent="0.3">
      <c r="B15" s="97">
        <v>1996</v>
      </c>
      <c r="C15" s="73">
        <v>100772</v>
      </c>
      <c r="D15" s="98">
        <v>56.67</v>
      </c>
      <c r="E15" s="75">
        <v>1188.3599999999999</v>
      </c>
      <c r="F15" s="73">
        <v>50844</v>
      </c>
      <c r="G15" s="98">
        <v>57.8</v>
      </c>
      <c r="H15" s="75">
        <v>644.14</v>
      </c>
      <c r="I15" s="73">
        <v>151616</v>
      </c>
      <c r="J15" s="98">
        <v>57.05</v>
      </c>
      <c r="K15" s="75">
        <v>1005.85</v>
      </c>
    </row>
    <row r="16" spans="2:11" x14ac:dyDescent="0.3">
      <c r="B16" s="97">
        <v>1997</v>
      </c>
      <c r="C16" s="73">
        <v>65180</v>
      </c>
      <c r="D16" s="98">
        <v>57.31</v>
      </c>
      <c r="E16" s="75">
        <v>1197.42</v>
      </c>
      <c r="F16" s="73">
        <v>46182</v>
      </c>
      <c r="G16" s="98">
        <v>58.53</v>
      </c>
      <c r="H16" s="75">
        <v>644.63</v>
      </c>
      <c r="I16" s="73">
        <v>111362</v>
      </c>
      <c r="J16" s="98">
        <v>57.82</v>
      </c>
      <c r="K16" s="75">
        <v>968.17</v>
      </c>
    </row>
    <row r="17" spans="2:11" x14ac:dyDescent="0.3">
      <c r="B17" s="97">
        <v>1998</v>
      </c>
      <c r="C17" s="73">
        <v>14477</v>
      </c>
      <c r="D17" s="98">
        <v>62.67</v>
      </c>
      <c r="E17" s="75">
        <v>958.12</v>
      </c>
      <c r="F17" s="73">
        <v>35333</v>
      </c>
      <c r="G17" s="98">
        <v>60.15</v>
      </c>
      <c r="H17" s="75">
        <v>581.53</v>
      </c>
      <c r="I17" s="73">
        <v>49810</v>
      </c>
      <c r="J17" s="98">
        <v>60.89</v>
      </c>
      <c r="K17" s="75">
        <v>690.98</v>
      </c>
    </row>
    <row r="18" spans="2:11" x14ac:dyDescent="0.3">
      <c r="B18" s="97">
        <v>1999</v>
      </c>
      <c r="C18" s="73">
        <v>45966</v>
      </c>
      <c r="D18" s="98">
        <v>61.03</v>
      </c>
      <c r="E18" s="75">
        <v>1111.45</v>
      </c>
      <c r="F18" s="73">
        <v>43405</v>
      </c>
      <c r="G18" s="98">
        <v>59.95</v>
      </c>
      <c r="H18" s="75">
        <v>621.66999999999996</v>
      </c>
      <c r="I18" s="73">
        <v>89371</v>
      </c>
      <c r="J18" s="98">
        <v>60.51</v>
      </c>
      <c r="K18" s="75">
        <v>873.58</v>
      </c>
    </row>
    <row r="19" spans="2:11" x14ac:dyDescent="0.3">
      <c r="B19" s="97">
        <v>2000</v>
      </c>
      <c r="C19" s="73">
        <v>43421</v>
      </c>
      <c r="D19" s="98">
        <v>61</v>
      </c>
      <c r="E19" s="75">
        <v>1137.73</v>
      </c>
      <c r="F19" s="73">
        <v>45653</v>
      </c>
      <c r="G19" s="98">
        <v>59.92</v>
      </c>
      <c r="H19" s="75">
        <v>638.46</v>
      </c>
      <c r="I19" s="73">
        <v>89074</v>
      </c>
      <c r="J19" s="98">
        <v>60.44</v>
      </c>
      <c r="K19" s="75">
        <v>881.84</v>
      </c>
    </row>
    <row r="20" spans="2:11" x14ac:dyDescent="0.3">
      <c r="B20" s="97">
        <v>2001</v>
      </c>
      <c r="C20" s="73">
        <v>55807</v>
      </c>
      <c r="D20" s="98">
        <v>60.55</v>
      </c>
      <c r="E20" s="75">
        <v>1193.74</v>
      </c>
      <c r="F20" s="73">
        <v>57747</v>
      </c>
      <c r="G20" s="98">
        <v>59.81</v>
      </c>
      <c r="H20" s="75">
        <v>669.75</v>
      </c>
      <c r="I20" s="73">
        <v>113554</v>
      </c>
      <c r="J20" s="98">
        <v>60.17</v>
      </c>
      <c r="K20" s="75">
        <v>927.27</v>
      </c>
    </row>
    <row r="21" spans="2:11" x14ac:dyDescent="0.3">
      <c r="B21" s="97">
        <v>2002</v>
      </c>
      <c r="C21" s="73">
        <v>59607</v>
      </c>
      <c r="D21" s="98">
        <v>60.16</v>
      </c>
      <c r="E21" s="75">
        <v>1189.79</v>
      </c>
      <c r="F21" s="73">
        <v>60002</v>
      </c>
      <c r="G21" s="98">
        <v>59.66</v>
      </c>
      <c r="H21" s="75">
        <v>668.88</v>
      </c>
      <c r="I21" s="73">
        <v>119609</v>
      </c>
      <c r="J21" s="98">
        <v>59.91</v>
      </c>
      <c r="K21" s="75">
        <v>928.48</v>
      </c>
    </row>
    <row r="22" spans="2:11" x14ac:dyDescent="0.3">
      <c r="B22" s="97">
        <v>2003</v>
      </c>
      <c r="C22" s="73">
        <v>72983</v>
      </c>
      <c r="D22" s="98">
        <v>60.18</v>
      </c>
      <c r="E22" s="75">
        <v>1219.43</v>
      </c>
      <c r="F22" s="73">
        <v>64479</v>
      </c>
      <c r="G22" s="98">
        <v>59.74</v>
      </c>
      <c r="H22" s="75">
        <v>700.49</v>
      </c>
      <c r="I22" s="73">
        <v>137462</v>
      </c>
      <c r="J22" s="98">
        <v>59.98</v>
      </c>
      <c r="K22" s="75">
        <v>976.02</v>
      </c>
    </row>
    <row r="23" spans="2:11" x14ac:dyDescent="0.3">
      <c r="B23" s="97">
        <v>2004</v>
      </c>
      <c r="C23" s="73">
        <v>69418</v>
      </c>
      <c r="D23" s="98">
        <v>60.49</v>
      </c>
      <c r="E23" s="75">
        <v>1213.49</v>
      </c>
      <c r="F23" s="73">
        <v>62931</v>
      </c>
      <c r="G23" s="98">
        <v>59.81</v>
      </c>
      <c r="H23" s="75">
        <v>703.69</v>
      </c>
      <c r="I23" s="73">
        <v>132349</v>
      </c>
      <c r="J23" s="98">
        <v>60.17</v>
      </c>
      <c r="K23" s="75">
        <v>971.08</v>
      </c>
    </row>
    <row r="24" spans="2:11" x14ac:dyDescent="0.3">
      <c r="B24" s="97">
        <v>2005</v>
      </c>
      <c r="C24" s="73">
        <v>71210</v>
      </c>
      <c r="D24" s="98">
        <v>60.51</v>
      </c>
      <c r="E24" s="75">
        <v>1224.32</v>
      </c>
      <c r="F24" s="73">
        <v>59831</v>
      </c>
      <c r="G24" s="98">
        <v>59.84</v>
      </c>
      <c r="H24" s="75">
        <v>728.5</v>
      </c>
      <c r="I24" s="73">
        <v>131041</v>
      </c>
      <c r="J24" s="98">
        <v>60.2</v>
      </c>
      <c r="K24" s="75">
        <v>997.94</v>
      </c>
    </row>
    <row r="25" spans="2:11" x14ac:dyDescent="0.3">
      <c r="B25" s="97">
        <v>2006</v>
      </c>
      <c r="C25" s="73">
        <v>72631</v>
      </c>
      <c r="D25" s="98">
        <v>60.43</v>
      </c>
      <c r="E25" s="75">
        <v>1250.1600000000001</v>
      </c>
      <c r="F25" s="73">
        <v>70571</v>
      </c>
      <c r="G25" s="98">
        <v>59.88</v>
      </c>
      <c r="H25" s="75">
        <v>728.96</v>
      </c>
      <c r="I25" s="73">
        <v>143202</v>
      </c>
      <c r="J25" s="98">
        <v>60.16</v>
      </c>
      <c r="K25" s="75">
        <v>993.31</v>
      </c>
    </row>
    <row r="26" spans="2:11" x14ac:dyDescent="0.3">
      <c r="B26" s="97">
        <v>2007</v>
      </c>
      <c r="C26" s="73">
        <v>76831</v>
      </c>
      <c r="D26" s="98">
        <v>60.43</v>
      </c>
      <c r="E26" s="75">
        <v>1267.4000000000001</v>
      </c>
      <c r="F26" s="73">
        <v>70708</v>
      </c>
      <c r="G26" s="98">
        <v>59.87</v>
      </c>
      <c r="H26" s="75">
        <v>743.17</v>
      </c>
      <c r="I26" s="73">
        <v>147539</v>
      </c>
      <c r="J26" s="98">
        <v>60.16</v>
      </c>
      <c r="K26" s="75">
        <v>1016.16</v>
      </c>
    </row>
    <row r="27" spans="2:11" x14ac:dyDescent="0.3">
      <c r="B27" s="97">
        <v>2008</v>
      </c>
      <c r="C27" s="73">
        <v>59525</v>
      </c>
      <c r="D27" s="98">
        <v>59.76</v>
      </c>
      <c r="E27" s="75">
        <v>1385.62</v>
      </c>
      <c r="F27" s="73">
        <v>33602</v>
      </c>
      <c r="G27" s="98">
        <v>59.93</v>
      </c>
      <c r="H27" s="75">
        <v>828.89</v>
      </c>
      <c r="I27" s="73">
        <v>93127</v>
      </c>
      <c r="J27" s="98">
        <v>59.82</v>
      </c>
      <c r="K27" s="75">
        <v>1184.74</v>
      </c>
    </row>
    <row r="28" spans="2:11" x14ac:dyDescent="0.3">
      <c r="B28" s="97">
        <v>2009</v>
      </c>
      <c r="C28" s="73">
        <v>49484</v>
      </c>
      <c r="D28" s="98">
        <v>61.39</v>
      </c>
      <c r="E28" s="75">
        <v>1223.96</v>
      </c>
      <c r="F28" s="73">
        <v>53418</v>
      </c>
      <c r="G28" s="98">
        <v>60.57</v>
      </c>
      <c r="H28" s="75">
        <v>715.49</v>
      </c>
      <c r="I28" s="73">
        <v>102902</v>
      </c>
      <c r="J28" s="98">
        <v>60.96</v>
      </c>
      <c r="K28" s="75">
        <v>960.01</v>
      </c>
    </row>
    <row r="29" spans="2:11" x14ac:dyDescent="0.3">
      <c r="B29" s="97">
        <v>2010</v>
      </c>
      <c r="C29" s="73">
        <v>64214</v>
      </c>
      <c r="D29" s="98">
        <v>61.15</v>
      </c>
      <c r="E29" s="75">
        <v>1286.69</v>
      </c>
      <c r="F29" s="73">
        <v>53420</v>
      </c>
      <c r="G29" s="98">
        <v>60.56</v>
      </c>
      <c r="H29" s="75">
        <v>758.88</v>
      </c>
      <c r="I29" s="73">
        <v>117634</v>
      </c>
      <c r="J29" s="98">
        <v>60.88</v>
      </c>
      <c r="K29" s="75">
        <v>1047</v>
      </c>
    </row>
    <row r="30" spans="2:11" x14ac:dyDescent="0.3">
      <c r="B30" s="97">
        <v>2011</v>
      </c>
      <c r="C30" s="73">
        <v>48267</v>
      </c>
      <c r="D30" s="98">
        <v>61.25</v>
      </c>
      <c r="E30" s="75">
        <v>1288.8599999999999</v>
      </c>
      <c r="F30" s="73">
        <v>41297</v>
      </c>
      <c r="G30" s="98">
        <v>60.59</v>
      </c>
      <c r="H30" s="75">
        <v>777.84</v>
      </c>
      <c r="I30" s="73">
        <v>89564</v>
      </c>
      <c r="J30" s="98">
        <v>60.95</v>
      </c>
      <c r="K30" s="75">
        <v>1053.23</v>
      </c>
    </row>
    <row r="31" spans="2:11" x14ac:dyDescent="0.3">
      <c r="B31" s="97">
        <v>2012</v>
      </c>
      <c r="C31" s="73">
        <v>42904</v>
      </c>
      <c r="D31" s="98">
        <v>63.15</v>
      </c>
      <c r="E31" s="75">
        <v>1202.6600000000001</v>
      </c>
      <c r="F31" s="73">
        <v>25005</v>
      </c>
      <c r="G31" s="98">
        <v>61.74</v>
      </c>
      <c r="H31" s="75">
        <v>783.32</v>
      </c>
      <c r="I31" s="73">
        <v>67909</v>
      </c>
      <c r="J31" s="98">
        <v>62.64</v>
      </c>
      <c r="K31" s="75">
        <v>1048.25</v>
      </c>
    </row>
    <row r="32" spans="2:11" x14ac:dyDescent="0.3">
      <c r="B32" s="97">
        <v>2013</v>
      </c>
      <c r="C32" s="73">
        <v>49163</v>
      </c>
      <c r="D32" s="98">
        <v>62.93</v>
      </c>
      <c r="E32" s="75">
        <v>1215.3399999999999</v>
      </c>
      <c r="F32" s="73">
        <v>35571</v>
      </c>
      <c r="G32" s="98">
        <v>61.29</v>
      </c>
      <c r="H32" s="75">
        <v>819.88</v>
      </c>
      <c r="I32" s="73">
        <v>84734</v>
      </c>
      <c r="J32" s="98">
        <v>62.24</v>
      </c>
      <c r="K32" s="75">
        <v>1049.33</v>
      </c>
    </row>
    <row r="33" spans="2:11" x14ac:dyDescent="0.3">
      <c r="B33" s="97">
        <v>2014</v>
      </c>
      <c r="C33" s="73">
        <v>39502</v>
      </c>
      <c r="D33" s="98">
        <v>64.430000000000007</v>
      </c>
      <c r="E33" s="75">
        <v>1095.75</v>
      </c>
      <c r="F33" s="73">
        <v>17963</v>
      </c>
      <c r="G33" s="98">
        <v>61.06</v>
      </c>
      <c r="H33" s="75">
        <v>952.86</v>
      </c>
      <c r="I33" s="73">
        <v>57465</v>
      </c>
      <c r="J33" s="98">
        <v>63.38</v>
      </c>
      <c r="K33" s="75">
        <v>1051.08</v>
      </c>
    </row>
    <row r="34" spans="2:11" x14ac:dyDescent="0.3">
      <c r="B34" s="97">
        <v>2015</v>
      </c>
      <c r="C34" s="73">
        <v>63132</v>
      </c>
      <c r="D34" s="98">
        <v>63.16</v>
      </c>
      <c r="E34" s="75">
        <v>1325.56</v>
      </c>
      <c r="F34" s="73">
        <v>21575</v>
      </c>
      <c r="G34" s="98">
        <v>61.11</v>
      </c>
      <c r="H34" s="75">
        <v>998.7</v>
      </c>
      <c r="I34" s="73">
        <v>84707</v>
      </c>
      <c r="J34" s="98">
        <v>62.64</v>
      </c>
      <c r="K34" s="75">
        <v>1242.31</v>
      </c>
    </row>
    <row r="35" spans="2:11" x14ac:dyDescent="0.3">
      <c r="B35" s="97">
        <v>2016</v>
      </c>
      <c r="C35" s="73">
        <v>47704</v>
      </c>
      <c r="D35" s="98">
        <v>63.47</v>
      </c>
      <c r="E35" s="75">
        <v>1341.1</v>
      </c>
      <c r="F35" s="73">
        <v>16927</v>
      </c>
      <c r="G35" s="98">
        <v>61.66</v>
      </c>
      <c r="H35" s="75">
        <v>987.89</v>
      </c>
      <c r="I35" s="73">
        <v>64631</v>
      </c>
      <c r="J35" s="98">
        <v>62.99</v>
      </c>
      <c r="K35" s="75">
        <v>1248.5899999999999</v>
      </c>
    </row>
    <row r="36" spans="2:11" x14ac:dyDescent="0.3">
      <c r="B36" s="97">
        <v>2017</v>
      </c>
      <c r="C36" s="73">
        <v>72747</v>
      </c>
      <c r="D36" s="98">
        <v>63.7</v>
      </c>
      <c r="E36" s="75">
        <v>1352.51</v>
      </c>
      <c r="F36" s="73">
        <v>22896</v>
      </c>
      <c r="G36" s="98">
        <v>62.1</v>
      </c>
      <c r="H36" s="75">
        <v>1004.76</v>
      </c>
      <c r="I36" s="73">
        <v>95643</v>
      </c>
      <c r="J36" s="98">
        <v>63.32</v>
      </c>
      <c r="K36" s="75">
        <v>1269.26</v>
      </c>
    </row>
    <row r="37" spans="2:11" x14ac:dyDescent="0.3">
      <c r="B37" s="97">
        <v>2018</v>
      </c>
      <c r="C37" s="73">
        <v>77263</v>
      </c>
      <c r="D37" s="98">
        <v>63.86</v>
      </c>
      <c r="E37" s="75">
        <v>1363.51</v>
      </c>
      <c r="F37" s="73">
        <v>23261</v>
      </c>
      <c r="G37" s="98">
        <v>63.25</v>
      </c>
      <c r="H37" s="75">
        <v>999.81</v>
      </c>
      <c r="I37" s="73">
        <v>100524</v>
      </c>
      <c r="J37" s="98">
        <v>63.72</v>
      </c>
      <c r="K37" s="75">
        <v>1279.3499999999999</v>
      </c>
    </row>
    <row r="38" spans="2:11" x14ac:dyDescent="0.3">
      <c r="B38" s="97">
        <v>2019</v>
      </c>
      <c r="C38" s="73">
        <v>76867</v>
      </c>
      <c r="D38" s="98">
        <v>63.91</v>
      </c>
      <c r="E38" s="75">
        <v>1420.09</v>
      </c>
      <c r="F38" s="73">
        <v>31267</v>
      </c>
      <c r="G38" s="98">
        <v>64.260000000000005</v>
      </c>
      <c r="H38" s="75">
        <v>903.1</v>
      </c>
      <c r="I38" s="73">
        <v>108134</v>
      </c>
      <c r="J38" s="98">
        <v>64.010000000000005</v>
      </c>
      <c r="K38" s="75">
        <v>1270.5999999999999</v>
      </c>
    </row>
    <row r="39" spans="2:11" x14ac:dyDescent="0.3">
      <c r="B39" s="97">
        <v>2020</v>
      </c>
      <c r="C39" s="73">
        <v>84663</v>
      </c>
      <c r="D39" s="98">
        <v>63.97</v>
      </c>
      <c r="E39" s="75">
        <v>1346.86</v>
      </c>
      <c r="F39" s="73">
        <v>46265</v>
      </c>
      <c r="G39" s="98">
        <v>64.790000000000006</v>
      </c>
      <c r="H39" s="75">
        <v>838.14</v>
      </c>
      <c r="I39" s="73">
        <v>130928</v>
      </c>
      <c r="J39" s="98">
        <v>64.260000000000005</v>
      </c>
      <c r="K39" s="75">
        <v>1167.0999999999999</v>
      </c>
    </row>
    <row r="40" spans="2:11" x14ac:dyDescent="0.3">
      <c r="B40" s="97">
        <v>2021</v>
      </c>
      <c r="C40" s="73">
        <v>73094</v>
      </c>
      <c r="D40" s="98">
        <v>64</v>
      </c>
      <c r="E40" s="75">
        <v>1274.6199999999999</v>
      </c>
      <c r="F40" s="73">
        <v>42645</v>
      </c>
      <c r="G40" s="98">
        <v>64.84</v>
      </c>
      <c r="H40" s="75">
        <v>821.54</v>
      </c>
      <c r="I40" s="73">
        <v>115739</v>
      </c>
      <c r="J40" s="98">
        <v>64.31</v>
      </c>
      <c r="K40" s="75">
        <v>1107.68</v>
      </c>
    </row>
    <row r="41" spans="2:11" ht="34.200000000000003" customHeight="1" x14ac:dyDescent="0.3">
      <c r="B41" s="108" t="s">
        <v>158</v>
      </c>
      <c r="C41" s="109"/>
      <c r="D41" s="109"/>
      <c r="E41" s="109"/>
      <c r="F41" s="109"/>
      <c r="G41" s="109"/>
      <c r="H41" s="109"/>
      <c r="I41" s="109"/>
      <c r="J41" s="109"/>
      <c r="K41" s="109"/>
    </row>
  </sheetData>
  <mergeCells count="7">
    <mergeCell ref="C8:K8"/>
    <mergeCell ref="B41:K41"/>
    <mergeCell ref="B5:K5"/>
    <mergeCell ref="B6:B7"/>
    <mergeCell ref="C6:E6"/>
    <mergeCell ref="F6:H6"/>
    <mergeCell ref="I6:K6"/>
  </mergeCells>
  <pageMargins left="0.7" right="0.7" top="0.75" bottom="0.75" header="0.3" footer="0.3"/>
  <pageSetup paperSize="9" scale="86" fitToHeight="0" orientation="landscape"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F8F-2CE9-4E7A-A1A5-25CF7015FB13}">
  <sheetPr>
    <pageSetUpPr fitToPage="1"/>
  </sheetPr>
  <dimension ref="B4:H31"/>
  <sheetViews>
    <sheetView topLeftCell="A4" workbookViewId="0">
      <selection activeCell="J6" sqref="J6"/>
    </sheetView>
  </sheetViews>
  <sheetFormatPr defaultRowHeight="14.4" x14ac:dyDescent="0.3"/>
  <cols>
    <col min="2" max="2" width="29" customWidth="1"/>
    <col min="3" max="3" width="16.21875" customWidth="1"/>
    <col min="4" max="4" width="15.21875" customWidth="1"/>
    <col min="5" max="5" width="14.5546875" customWidth="1"/>
    <col min="6" max="6" width="19.5546875" customWidth="1"/>
    <col min="7" max="7" width="13.5546875" customWidth="1"/>
    <col min="8" max="8" width="15.21875" customWidth="1"/>
  </cols>
  <sheetData>
    <row r="4" spans="2:8" ht="34.200000000000003" customHeight="1" x14ac:dyDescent="0.3">
      <c r="B4" s="103" t="s">
        <v>183</v>
      </c>
      <c r="C4" s="103"/>
      <c r="D4" s="103"/>
      <c r="E4" s="103"/>
      <c r="F4" s="103"/>
      <c r="G4" s="103"/>
      <c r="H4" s="103"/>
    </row>
    <row r="5" spans="2:8" ht="27.6" customHeight="1" x14ac:dyDescent="0.3">
      <c r="B5" s="107" t="s">
        <v>31</v>
      </c>
      <c r="C5" s="107" t="s">
        <v>29</v>
      </c>
      <c r="D5" s="107"/>
      <c r="E5" s="107" t="s">
        <v>30</v>
      </c>
      <c r="F5" s="107"/>
      <c r="G5" s="107" t="s">
        <v>32</v>
      </c>
      <c r="H5" s="107"/>
    </row>
    <row r="6" spans="2:8" ht="35.1" customHeight="1" x14ac:dyDescent="0.3">
      <c r="B6" s="107"/>
      <c r="C6" s="50" t="s">
        <v>112</v>
      </c>
      <c r="D6" s="50" t="s">
        <v>113</v>
      </c>
      <c r="E6" s="50" t="s">
        <v>112</v>
      </c>
      <c r="F6" s="50" t="s">
        <v>113</v>
      </c>
      <c r="G6" s="50" t="s">
        <v>112</v>
      </c>
      <c r="H6" s="50" t="s">
        <v>113</v>
      </c>
    </row>
    <row r="7" spans="2:8" x14ac:dyDescent="0.3">
      <c r="B7" s="130" t="s">
        <v>114</v>
      </c>
      <c r="C7" s="130"/>
      <c r="D7" s="130"/>
      <c r="E7" s="130"/>
      <c r="F7" s="130"/>
      <c r="G7" s="130"/>
      <c r="H7" s="130"/>
    </row>
    <row r="8" spans="2:8" x14ac:dyDescent="0.3">
      <c r="B8" s="51" t="s">
        <v>72</v>
      </c>
      <c r="C8" s="53">
        <v>136395</v>
      </c>
      <c r="D8" s="99">
        <v>37.413837017485974</v>
      </c>
      <c r="E8" s="53">
        <v>19615</v>
      </c>
      <c r="F8" s="99">
        <v>53.579169003313801</v>
      </c>
      <c r="G8" s="53">
        <v>156010</v>
      </c>
      <c r="H8" s="99">
        <v>39.446289981411446</v>
      </c>
    </row>
    <row r="9" spans="2:8" x14ac:dyDescent="0.3">
      <c r="B9" s="51" t="s">
        <v>1</v>
      </c>
      <c r="C9" s="53">
        <v>68709</v>
      </c>
      <c r="D9" s="99">
        <v>37.113046325808845</v>
      </c>
      <c r="E9" s="53">
        <v>9453</v>
      </c>
      <c r="F9" s="99">
        <v>50.476470961599489</v>
      </c>
      <c r="G9" s="53">
        <v>78162</v>
      </c>
      <c r="H9" s="99">
        <v>38.729233898825512</v>
      </c>
    </row>
    <row r="10" spans="2:8" x14ac:dyDescent="0.3">
      <c r="B10" s="51" t="s">
        <v>35</v>
      </c>
      <c r="C10" s="53">
        <v>261637</v>
      </c>
      <c r="D10" s="99">
        <v>39.630798166925935</v>
      </c>
      <c r="E10" s="53">
        <v>31749</v>
      </c>
      <c r="F10" s="99">
        <v>48.268976660682227</v>
      </c>
      <c r="G10" s="53">
        <v>293386</v>
      </c>
      <c r="H10" s="99">
        <v>40.565585542595763</v>
      </c>
    </row>
    <row r="11" spans="2:8" x14ac:dyDescent="0.3">
      <c r="B11" s="51" t="s">
        <v>36</v>
      </c>
      <c r="C11" s="53">
        <v>6737</v>
      </c>
      <c r="D11" s="99">
        <v>31.202423927564194</v>
      </c>
      <c r="E11" s="53">
        <v>753</v>
      </c>
      <c r="F11" s="99">
        <v>34.61022576361222</v>
      </c>
      <c r="G11" s="53">
        <v>7490</v>
      </c>
      <c r="H11" s="99">
        <v>31.545024032042722</v>
      </c>
    </row>
    <row r="12" spans="2:8" x14ac:dyDescent="0.3">
      <c r="B12" s="58" t="s">
        <v>0</v>
      </c>
      <c r="C12" s="59">
        <v>473478</v>
      </c>
      <c r="D12" s="100">
        <v>38.502387375970997</v>
      </c>
      <c r="E12" s="59">
        <v>61570</v>
      </c>
      <c r="F12" s="100">
        <v>50.134006821503974</v>
      </c>
      <c r="G12" s="59">
        <v>535048</v>
      </c>
      <c r="H12" s="100">
        <v>39.840881883494561</v>
      </c>
    </row>
    <row r="13" spans="2:8" x14ac:dyDescent="0.3">
      <c r="B13" s="130" t="s">
        <v>82</v>
      </c>
      <c r="C13" s="130"/>
      <c r="D13" s="130"/>
      <c r="E13" s="130"/>
      <c r="F13" s="130"/>
      <c r="G13" s="130"/>
      <c r="H13" s="130"/>
    </row>
    <row r="14" spans="2:8" x14ac:dyDescent="0.3">
      <c r="B14" s="51" t="s">
        <v>72</v>
      </c>
      <c r="C14" s="53">
        <v>12920</v>
      </c>
      <c r="D14" s="99">
        <v>71.822900928792563</v>
      </c>
      <c r="E14" s="53">
        <v>2396</v>
      </c>
      <c r="F14" s="99">
        <v>90.701853088480789</v>
      </c>
      <c r="G14" s="53">
        <v>15316</v>
      </c>
      <c r="H14" s="99">
        <v>74.776281013319391</v>
      </c>
    </row>
    <row r="15" spans="2:8" x14ac:dyDescent="0.3">
      <c r="B15" s="51" t="s">
        <v>1</v>
      </c>
      <c r="C15" s="53">
        <v>12406</v>
      </c>
      <c r="D15" s="99">
        <v>64.155011284862155</v>
      </c>
      <c r="E15" s="53">
        <v>1812</v>
      </c>
      <c r="F15" s="99">
        <v>80.594006622516574</v>
      </c>
      <c r="G15" s="53">
        <v>14218</v>
      </c>
      <c r="H15" s="99">
        <v>66.250064003375996</v>
      </c>
    </row>
    <row r="16" spans="2:8" x14ac:dyDescent="0.3">
      <c r="B16" s="51" t="s">
        <v>35</v>
      </c>
      <c r="C16" s="53">
        <v>67540</v>
      </c>
      <c r="D16" s="99">
        <v>65.606979715724023</v>
      </c>
      <c r="E16" s="53">
        <v>10510</v>
      </c>
      <c r="F16" s="99">
        <v>66.806688867744995</v>
      </c>
      <c r="G16" s="53">
        <v>78050</v>
      </c>
      <c r="H16" s="99">
        <v>65.768529276105056</v>
      </c>
    </row>
    <row r="17" spans="2:8" x14ac:dyDescent="0.3">
      <c r="B17" s="51" t="s">
        <v>36</v>
      </c>
      <c r="C17" s="53">
        <v>736</v>
      </c>
      <c r="D17" s="99">
        <v>47.495883152173917</v>
      </c>
      <c r="E17" s="53">
        <v>49</v>
      </c>
      <c r="F17" s="99">
        <v>56.45</v>
      </c>
      <c r="G17" s="53">
        <v>785</v>
      </c>
      <c r="H17" s="99">
        <v>48.054802547770706</v>
      </c>
    </row>
    <row r="18" spans="2:8" x14ac:dyDescent="0.3">
      <c r="B18" s="58" t="s">
        <v>0</v>
      </c>
      <c r="C18" s="59">
        <v>93602</v>
      </c>
      <c r="D18" s="100">
        <v>66.132480075212072</v>
      </c>
      <c r="E18" s="59">
        <v>14767</v>
      </c>
      <c r="F18" s="100">
        <v>72.340442879393237</v>
      </c>
      <c r="G18" s="59">
        <v>108369</v>
      </c>
      <c r="H18" s="100">
        <v>66.978413753010557</v>
      </c>
    </row>
    <row r="19" spans="2:8" x14ac:dyDescent="0.3">
      <c r="B19" s="130" t="s">
        <v>96</v>
      </c>
      <c r="C19" s="130"/>
      <c r="D19" s="130"/>
      <c r="E19" s="130"/>
      <c r="F19" s="130"/>
      <c r="G19" s="130"/>
      <c r="H19" s="130"/>
    </row>
    <row r="20" spans="2:8" x14ac:dyDescent="0.3">
      <c r="B20" s="51" t="s">
        <v>72</v>
      </c>
      <c r="C20" s="53">
        <v>10016</v>
      </c>
      <c r="D20" s="99">
        <v>70.949936102236421</v>
      </c>
      <c r="E20" s="53">
        <v>84858</v>
      </c>
      <c r="F20" s="99">
        <v>67.444128544156115</v>
      </c>
      <c r="G20" s="53">
        <v>94874</v>
      </c>
      <c r="H20" s="99">
        <v>67.814242258152902</v>
      </c>
    </row>
    <row r="21" spans="2:8" x14ac:dyDescent="0.3">
      <c r="B21" s="51" t="s">
        <v>1</v>
      </c>
      <c r="C21" s="53">
        <v>4699</v>
      </c>
      <c r="D21" s="99">
        <v>72.546397105767184</v>
      </c>
      <c r="E21" s="53">
        <v>45019</v>
      </c>
      <c r="F21" s="99">
        <v>66.294966569670592</v>
      </c>
      <c r="G21" s="53">
        <v>49718</v>
      </c>
      <c r="H21" s="99">
        <v>66.885808359145599</v>
      </c>
    </row>
    <row r="22" spans="2:8" x14ac:dyDescent="0.3">
      <c r="B22" s="51" t="s">
        <v>35</v>
      </c>
      <c r="C22" s="53">
        <v>20371</v>
      </c>
      <c r="D22" s="99">
        <v>72.218928869471313</v>
      </c>
      <c r="E22" s="53">
        <v>161116</v>
      </c>
      <c r="F22" s="99">
        <v>67.490036991980944</v>
      </c>
      <c r="G22" s="53">
        <v>181487</v>
      </c>
      <c r="H22" s="99">
        <v>68.020831244111164</v>
      </c>
    </row>
    <row r="23" spans="2:8" x14ac:dyDescent="0.3">
      <c r="B23" s="51" t="s">
        <v>36</v>
      </c>
      <c r="C23" s="53">
        <v>94</v>
      </c>
      <c r="D23" s="99">
        <v>84.886702127659575</v>
      </c>
      <c r="E23" s="53">
        <v>470</v>
      </c>
      <c r="F23" s="99">
        <v>130.39578723404256</v>
      </c>
      <c r="G23" s="53">
        <v>564</v>
      </c>
      <c r="H23" s="99">
        <v>122.81093971631208</v>
      </c>
    </row>
    <row r="24" spans="2:8" x14ac:dyDescent="0.3">
      <c r="B24" s="58" t="s">
        <v>0</v>
      </c>
      <c r="C24" s="59">
        <v>35180</v>
      </c>
      <c r="D24" s="100">
        <v>71.934600909607724</v>
      </c>
      <c r="E24" s="59">
        <v>291463</v>
      </c>
      <c r="F24" s="100">
        <v>67.387771106452618</v>
      </c>
      <c r="G24" s="59">
        <v>326643</v>
      </c>
      <c r="H24" s="100">
        <v>67.877472316871931</v>
      </c>
    </row>
    <row r="25" spans="2:8" x14ac:dyDescent="0.3">
      <c r="B25" s="130" t="s">
        <v>0</v>
      </c>
      <c r="C25" s="130"/>
      <c r="D25" s="130"/>
      <c r="E25" s="130"/>
      <c r="F25" s="130"/>
      <c r="G25" s="130"/>
      <c r="H25" s="130"/>
    </row>
    <row r="26" spans="2:8" x14ac:dyDescent="0.3">
      <c r="B26" s="51" t="s">
        <v>72</v>
      </c>
      <c r="C26" s="53">
        <v>159331</v>
      </c>
      <c r="D26" s="99">
        <v>42.305427443498132</v>
      </c>
      <c r="E26" s="53">
        <v>106869</v>
      </c>
      <c r="F26" s="99">
        <v>65.420289139039383</v>
      </c>
      <c r="G26" s="53">
        <v>266200</v>
      </c>
      <c r="H26" s="99">
        <v>51.585150037565747</v>
      </c>
    </row>
    <row r="27" spans="2:8" x14ac:dyDescent="0.3">
      <c r="B27" s="51" t="s">
        <v>1</v>
      </c>
      <c r="C27" s="53">
        <v>85814</v>
      </c>
      <c r="D27" s="99">
        <v>42.973206702868993</v>
      </c>
      <c r="E27" s="53">
        <v>56284</v>
      </c>
      <c r="F27" s="99">
        <v>64.092219458460661</v>
      </c>
      <c r="G27" s="53">
        <v>142098</v>
      </c>
      <c r="H27" s="99">
        <v>51.338296387000526</v>
      </c>
    </row>
    <row r="28" spans="2:8" x14ac:dyDescent="0.3">
      <c r="B28" s="51" t="s">
        <v>35</v>
      </c>
      <c r="C28" s="53">
        <v>349548</v>
      </c>
      <c r="D28" s="99">
        <v>46.550927826793462</v>
      </c>
      <c r="E28" s="53">
        <v>203375</v>
      </c>
      <c r="F28" s="99">
        <v>64.452487867240308</v>
      </c>
      <c r="G28" s="53">
        <v>552923</v>
      </c>
      <c r="H28" s="99">
        <v>53.135442801258037</v>
      </c>
    </row>
    <row r="29" spans="2:8" x14ac:dyDescent="0.3">
      <c r="B29" s="51" t="s">
        <v>36</v>
      </c>
      <c r="C29" s="53">
        <v>7567</v>
      </c>
      <c r="D29" s="99">
        <v>33.448118144575133</v>
      </c>
      <c r="E29" s="53">
        <v>1272</v>
      </c>
      <c r="F29" s="99">
        <v>70.840377358490557</v>
      </c>
      <c r="G29" s="53">
        <v>8839</v>
      </c>
      <c r="H29" s="99">
        <v>38.829151487724857</v>
      </c>
    </row>
    <row r="30" spans="2:8" x14ac:dyDescent="0.3">
      <c r="B30" s="58" t="s">
        <v>0</v>
      </c>
      <c r="C30" s="59">
        <v>602260</v>
      </c>
      <c r="D30" s="100">
        <v>44.747473914920469</v>
      </c>
      <c r="E30" s="59">
        <v>367800</v>
      </c>
      <c r="F30" s="100">
        <v>64.69805269168026</v>
      </c>
      <c r="G30" s="59">
        <v>970060</v>
      </c>
      <c r="H30" s="100">
        <v>52.311771869781253</v>
      </c>
    </row>
    <row r="31" spans="2:8" x14ac:dyDescent="0.3">
      <c r="B31" s="5" t="s">
        <v>159</v>
      </c>
    </row>
  </sheetData>
  <mergeCells count="9">
    <mergeCell ref="B4:H4"/>
    <mergeCell ref="B13:H13"/>
    <mergeCell ref="B19:H19"/>
    <mergeCell ref="B25:H25"/>
    <mergeCell ref="C5:D5"/>
    <mergeCell ref="E5:F5"/>
    <mergeCell ref="G5:H5"/>
    <mergeCell ref="B5:B6"/>
    <mergeCell ref="B7:H7"/>
  </mergeCells>
  <pageMargins left="0.7" right="0.7" top="0.75" bottom="0.75" header="0.3" footer="0.3"/>
  <pageSetup paperSize="9" scale="97"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47BC-E6AF-47C5-A8E2-765BC6D8B46C}">
  <sheetPr>
    <pageSetUpPr fitToPage="1"/>
  </sheetPr>
  <dimension ref="B1:K15"/>
  <sheetViews>
    <sheetView workbookViewId="0">
      <selection activeCell="B5" sqref="B5:K11"/>
    </sheetView>
  </sheetViews>
  <sheetFormatPr defaultRowHeight="14.4" x14ac:dyDescent="0.3"/>
  <cols>
    <col min="2" max="2" width="13.44140625" customWidth="1"/>
    <col min="3" max="3" width="13" customWidth="1"/>
    <col min="4" max="4" width="13.5546875" customWidth="1"/>
    <col min="5" max="5" width="17.21875" customWidth="1"/>
    <col min="6" max="6" width="11.77734375" customWidth="1"/>
    <col min="7" max="7" width="8.21875" customWidth="1"/>
    <col min="8" max="8" width="19.77734375" customWidth="1"/>
    <col min="9" max="9" width="13.44140625" customWidth="1"/>
    <col min="10" max="10" width="9.77734375" customWidth="1"/>
    <col min="11" max="11" width="16.77734375" customWidth="1"/>
  </cols>
  <sheetData>
    <row r="1" spans="2:11" x14ac:dyDescent="0.3">
      <c r="B1" s="7"/>
      <c r="C1" s="7"/>
      <c r="D1" s="7"/>
      <c r="E1" s="7"/>
      <c r="F1" s="7"/>
      <c r="G1" s="7"/>
      <c r="H1" s="7"/>
      <c r="I1" s="7"/>
      <c r="J1" s="7"/>
      <c r="K1" s="7"/>
    </row>
    <row r="4" spans="2:11" ht="36.75" customHeight="1" x14ac:dyDescent="0.3">
      <c r="B4" s="103" t="s">
        <v>165</v>
      </c>
      <c r="C4" s="103"/>
      <c r="D4" s="103"/>
      <c r="E4" s="103"/>
      <c r="F4" s="103"/>
      <c r="G4" s="103"/>
      <c r="H4" s="103"/>
      <c r="I4" s="103"/>
      <c r="J4" s="103"/>
      <c r="K4" s="103"/>
    </row>
    <row r="5" spans="2:11" ht="36.75" customHeight="1" x14ac:dyDescent="0.3">
      <c r="B5" s="50" t="s">
        <v>31</v>
      </c>
      <c r="C5" s="107" t="s">
        <v>29</v>
      </c>
      <c r="D5" s="107"/>
      <c r="E5" s="107"/>
      <c r="F5" s="107" t="s">
        <v>30</v>
      </c>
      <c r="G5" s="107"/>
      <c r="H5" s="107"/>
      <c r="I5" s="107" t="s">
        <v>32</v>
      </c>
      <c r="J5" s="107"/>
      <c r="K5" s="107"/>
    </row>
    <row r="6" spans="2:11" ht="39.6" x14ac:dyDescent="0.3">
      <c r="B6" s="51"/>
      <c r="C6" s="50" t="s">
        <v>26</v>
      </c>
      <c r="D6" s="50" t="s">
        <v>22</v>
      </c>
      <c r="E6" s="50" t="s">
        <v>33</v>
      </c>
      <c r="F6" s="50" t="s">
        <v>26</v>
      </c>
      <c r="G6" s="50" t="s">
        <v>22</v>
      </c>
      <c r="H6" s="50" t="s">
        <v>33</v>
      </c>
      <c r="I6" s="50" t="s">
        <v>26</v>
      </c>
      <c r="J6" s="52" t="s">
        <v>22</v>
      </c>
      <c r="K6" s="50" t="s">
        <v>33</v>
      </c>
    </row>
    <row r="7" spans="2:11" x14ac:dyDescent="0.3">
      <c r="B7" s="51" t="s">
        <v>34</v>
      </c>
      <c r="C7" s="53">
        <v>3438975</v>
      </c>
      <c r="D7" s="54" t="s">
        <v>141</v>
      </c>
      <c r="E7" s="55">
        <v>2103.1352569999999</v>
      </c>
      <c r="F7" s="53">
        <v>3836515</v>
      </c>
      <c r="G7" s="56">
        <v>0.47299999999999998</v>
      </c>
      <c r="H7" s="57">
        <v>1475.9259545</v>
      </c>
      <c r="I7" s="53">
        <v>7275490</v>
      </c>
      <c r="J7" s="56">
        <v>0.46936413410536543</v>
      </c>
      <c r="K7" s="55">
        <v>1772.3949361</v>
      </c>
    </row>
    <row r="8" spans="2:11" x14ac:dyDescent="0.3">
      <c r="B8" s="51" t="s">
        <v>1</v>
      </c>
      <c r="C8" s="53">
        <v>1429283</v>
      </c>
      <c r="D8" s="54" t="s">
        <v>142</v>
      </c>
      <c r="E8" s="55">
        <v>2073.4309152999999</v>
      </c>
      <c r="F8" s="53">
        <v>1594822</v>
      </c>
      <c r="G8" s="56">
        <v>0.19600000000000001</v>
      </c>
      <c r="H8" s="57">
        <v>1483.4321006</v>
      </c>
      <c r="I8" s="53">
        <v>3024105</v>
      </c>
      <c r="J8" s="56">
        <v>0.19509427196913282</v>
      </c>
      <c r="K8" s="55">
        <v>1762.2832899</v>
      </c>
    </row>
    <row r="9" spans="2:11" x14ac:dyDescent="0.3">
      <c r="B9" s="51" t="s">
        <v>35</v>
      </c>
      <c r="C9" s="53">
        <v>2348390</v>
      </c>
      <c r="D9" s="54" t="s">
        <v>143</v>
      </c>
      <c r="E9" s="55">
        <v>1654.6754100000001</v>
      </c>
      <c r="F9" s="53">
        <v>2504037</v>
      </c>
      <c r="G9" s="56">
        <v>0.308</v>
      </c>
      <c r="H9" s="57">
        <v>1268.4427648000001</v>
      </c>
      <c r="I9" s="53">
        <v>4852427</v>
      </c>
      <c r="J9" s="56">
        <v>0.31304492167049863</v>
      </c>
      <c r="K9" s="55">
        <v>1455.3646663</v>
      </c>
    </row>
    <row r="10" spans="2:11" x14ac:dyDescent="0.3">
      <c r="B10" s="51" t="s">
        <v>36</v>
      </c>
      <c r="C10" s="53">
        <v>166857</v>
      </c>
      <c r="D10" s="54" t="s">
        <v>144</v>
      </c>
      <c r="E10" s="55">
        <v>542.46280119999994</v>
      </c>
      <c r="F10" s="53">
        <v>181858</v>
      </c>
      <c r="G10" s="56">
        <v>2.1999999999999999E-2</v>
      </c>
      <c r="H10" s="57">
        <v>315.47228569999999</v>
      </c>
      <c r="I10" s="53">
        <v>348715</v>
      </c>
      <c r="J10" s="56">
        <v>2.2496672255003101E-2</v>
      </c>
      <c r="K10" s="55">
        <v>424.08521159999998</v>
      </c>
    </row>
    <row r="11" spans="2:11" s="6" customFormat="1" x14ac:dyDescent="0.3">
      <c r="B11" s="58" t="s">
        <v>0</v>
      </c>
      <c r="C11" s="59">
        <v>7383505</v>
      </c>
      <c r="D11" s="60" t="s">
        <v>145</v>
      </c>
      <c r="E11" s="61">
        <v>1919.4794383999999</v>
      </c>
      <c r="F11" s="59">
        <v>8117232</v>
      </c>
      <c r="G11" s="62">
        <v>1</v>
      </c>
      <c r="H11" s="63">
        <v>1387.396712</v>
      </c>
      <c r="I11" s="59">
        <v>15500737</v>
      </c>
      <c r="J11" s="62">
        <v>1</v>
      </c>
      <c r="K11" s="61">
        <v>1640.8450138999999</v>
      </c>
    </row>
    <row r="12" spans="2:11" s="6" customFormat="1" x14ac:dyDescent="0.3">
      <c r="B12" s="5" t="s">
        <v>37</v>
      </c>
      <c r="C12" s="37"/>
      <c r="D12" s="38"/>
      <c r="E12" s="39"/>
      <c r="F12" s="37"/>
      <c r="G12" s="36"/>
      <c r="H12" s="40"/>
      <c r="I12" s="37"/>
      <c r="J12" s="36"/>
      <c r="K12" s="39"/>
    </row>
    <row r="13" spans="2:11" s="6" customFormat="1" ht="35.1" customHeight="1" x14ac:dyDescent="0.3">
      <c r="B13" s="108" t="s">
        <v>163</v>
      </c>
      <c r="C13" s="109"/>
      <c r="D13" s="109"/>
      <c r="E13" s="109"/>
      <c r="F13" s="109"/>
      <c r="G13" s="109"/>
      <c r="H13" s="109"/>
      <c r="I13" s="109"/>
      <c r="J13" s="109"/>
      <c r="K13" s="109"/>
    </row>
    <row r="14" spans="2:11" x14ac:dyDescent="0.3">
      <c r="B14" s="2" t="s">
        <v>161</v>
      </c>
      <c r="D14" s="35"/>
    </row>
    <row r="15" spans="2:11" s="23" customFormat="1" ht="14.7" customHeight="1" x14ac:dyDescent="0.3">
      <c r="B15" s="2" t="s">
        <v>147</v>
      </c>
      <c r="C15" s="2"/>
      <c r="D15" s="2"/>
      <c r="E15" s="2"/>
      <c r="F15" s="2"/>
      <c r="G15" s="2"/>
      <c r="H15" s="2"/>
      <c r="I15" s="2"/>
      <c r="J15" s="2"/>
      <c r="K15" s="2"/>
    </row>
  </sheetData>
  <mergeCells count="5">
    <mergeCell ref="C5:E5"/>
    <mergeCell ref="F5:H5"/>
    <mergeCell ref="I5:K5"/>
    <mergeCell ref="B4:K4"/>
    <mergeCell ref="B13:K13"/>
  </mergeCells>
  <pageMargins left="0.7" right="0.7" top="0.75" bottom="0.75" header="0.3" footer="0.3"/>
  <pageSetup paperSize="9" scale="95"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851AA-D9CD-479E-AC43-ED800F5DE978}">
  <sheetPr>
    <pageSetUpPr fitToPage="1"/>
  </sheetPr>
  <dimension ref="B4:L20"/>
  <sheetViews>
    <sheetView tabSelected="1" workbookViewId="0">
      <selection activeCell="C15" sqref="C15"/>
    </sheetView>
  </sheetViews>
  <sheetFormatPr defaultRowHeight="14.4" x14ac:dyDescent="0.3"/>
  <cols>
    <col min="2" max="2" width="17.21875" customWidth="1"/>
    <col min="3" max="3" width="13.77734375" customWidth="1"/>
    <col min="4" max="4" width="10.21875" customWidth="1"/>
    <col min="5" max="6" width="13.77734375" customWidth="1"/>
    <col min="7" max="7" width="10.44140625" customWidth="1"/>
    <col min="8" max="9" width="13.77734375" customWidth="1"/>
    <col min="10" max="10" width="10.44140625" customWidth="1"/>
    <col min="11" max="12" width="13.77734375" customWidth="1"/>
  </cols>
  <sheetData>
    <row r="4" spans="2:12" ht="36" customHeight="1" x14ac:dyDescent="0.3">
      <c r="B4" s="103" t="s">
        <v>174</v>
      </c>
      <c r="C4" s="103"/>
      <c r="D4" s="103"/>
      <c r="E4" s="103"/>
      <c r="F4" s="103"/>
      <c r="G4" s="103"/>
      <c r="H4" s="103"/>
      <c r="I4" s="103"/>
      <c r="J4" s="103"/>
      <c r="K4" s="103"/>
      <c r="L4" s="103"/>
    </row>
    <row r="5" spans="2:12" ht="35.25" customHeight="1" x14ac:dyDescent="0.3">
      <c r="B5" s="50" t="s">
        <v>39</v>
      </c>
      <c r="C5" s="107" t="s">
        <v>29</v>
      </c>
      <c r="D5" s="107"/>
      <c r="E5" s="107"/>
      <c r="F5" s="107" t="s">
        <v>30</v>
      </c>
      <c r="G5" s="107"/>
      <c r="H5" s="107"/>
      <c r="I5" s="107" t="s">
        <v>32</v>
      </c>
      <c r="J5" s="107"/>
      <c r="K5" s="107"/>
      <c r="L5" s="107"/>
    </row>
    <row r="6" spans="2:12" ht="66" x14ac:dyDescent="0.3">
      <c r="B6" s="51"/>
      <c r="C6" s="50" t="s">
        <v>26</v>
      </c>
      <c r="D6" s="50" t="s">
        <v>22</v>
      </c>
      <c r="E6" s="50" t="s">
        <v>33</v>
      </c>
      <c r="F6" s="50" t="s">
        <v>26</v>
      </c>
      <c r="G6" s="50" t="s">
        <v>22</v>
      </c>
      <c r="H6" s="50" t="s">
        <v>33</v>
      </c>
      <c r="I6" s="50" t="s">
        <v>26</v>
      </c>
      <c r="J6" s="50" t="s">
        <v>22</v>
      </c>
      <c r="K6" s="50" t="s">
        <v>33</v>
      </c>
      <c r="L6" s="50" t="s">
        <v>40</v>
      </c>
    </row>
    <row r="7" spans="2:12" x14ac:dyDescent="0.3">
      <c r="B7" s="51" t="s">
        <v>41</v>
      </c>
      <c r="C7" s="53">
        <v>193919</v>
      </c>
      <c r="D7" s="56">
        <v>2.62638137307417E-2</v>
      </c>
      <c r="E7" s="55">
        <v>403.45197730000001</v>
      </c>
      <c r="F7" s="53">
        <v>108818</v>
      </c>
      <c r="G7" s="56">
        <v>1.3405801386482485E-2</v>
      </c>
      <c r="H7" s="55">
        <v>407.01119699999998</v>
      </c>
      <c r="I7" s="53">
        <v>302737</v>
      </c>
      <c r="J7" s="56">
        <v>1.9530490711506168E-2</v>
      </c>
      <c r="K7" s="55">
        <v>404.7313292</v>
      </c>
      <c r="L7" s="64">
        <v>0.56115182112118978</v>
      </c>
    </row>
    <row r="8" spans="2:12" x14ac:dyDescent="0.3">
      <c r="B8" s="51" t="s">
        <v>42</v>
      </c>
      <c r="C8" s="53">
        <v>115986</v>
      </c>
      <c r="D8" s="56">
        <v>1.5708799547098567E-2</v>
      </c>
      <c r="E8" s="55">
        <v>801.74864920000005</v>
      </c>
      <c r="F8" s="53">
        <v>92483</v>
      </c>
      <c r="G8" s="56">
        <v>1.1393415883641123E-2</v>
      </c>
      <c r="H8" s="55">
        <v>751.94284340000002</v>
      </c>
      <c r="I8" s="53">
        <v>208469</v>
      </c>
      <c r="J8" s="56">
        <v>1.3448973426231282E-2</v>
      </c>
      <c r="K8" s="55">
        <v>779.65332409999996</v>
      </c>
      <c r="L8" s="64">
        <v>0.79736347490214332</v>
      </c>
    </row>
    <row r="9" spans="2:12" x14ac:dyDescent="0.3">
      <c r="B9" s="51" t="s">
        <v>43</v>
      </c>
      <c r="C9" s="53">
        <v>468240</v>
      </c>
      <c r="D9" s="56">
        <v>6.3417035676145678E-2</v>
      </c>
      <c r="E9" s="55">
        <v>1120.9016604999999</v>
      </c>
      <c r="F9" s="53">
        <v>534766</v>
      </c>
      <c r="G9" s="56">
        <v>6.5880339504895261E-2</v>
      </c>
      <c r="H9" s="55">
        <v>795.18476109999995</v>
      </c>
      <c r="I9" s="53">
        <v>1003006</v>
      </c>
      <c r="J9" s="56">
        <v>6.4706987803225105E-2</v>
      </c>
      <c r="K9" s="55">
        <v>947.24135999999999</v>
      </c>
      <c r="L9" s="64">
        <v>1.1420767127968563</v>
      </c>
    </row>
    <row r="10" spans="2:12" x14ac:dyDescent="0.3">
      <c r="B10" s="51" t="s">
        <v>44</v>
      </c>
      <c r="C10" s="53">
        <v>738656</v>
      </c>
      <c r="D10" s="56">
        <v>0.10004137601315365</v>
      </c>
      <c r="E10" s="55">
        <v>2075.2110634999999</v>
      </c>
      <c r="F10" s="53">
        <v>639444</v>
      </c>
      <c r="G10" s="56">
        <v>7.8776114813522632E-2</v>
      </c>
      <c r="H10" s="55">
        <v>1459.4615008999999</v>
      </c>
      <c r="I10" s="53">
        <v>1378100</v>
      </c>
      <c r="J10" s="56">
        <v>8.8905450108598058E-2</v>
      </c>
      <c r="K10" s="55">
        <v>1789.5007644</v>
      </c>
      <c r="L10" s="64">
        <v>0.86568578607633329</v>
      </c>
    </row>
    <row r="11" spans="2:12" x14ac:dyDescent="0.3">
      <c r="B11" s="51" t="s">
        <v>45</v>
      </c>
      <c r="C11" s="53">
        <v>1329082</v>
      </c>
      <c r="D11" s="56">
        <v>0.18000692083231473</v>
      </c>
      <c r="E11" s="55">
        <v>2213.6953718</v>
      </c>
      <c r="F11" s="53">
        <v>1181336</v>
      </c>
      <c r="G11" s="56">
        <v>0.14553433978479363</v>
      </c>
      <c r="H11" s="55">
        <v>1595.9707573000001</v>
      </c>
      <c r="I11" s="53">
        <v>2510418</v>
      </c>
      <c r="J11" s="56">
        <v>0.16195475092571404</v>
      </c>
      <c r="K11" s="55">
        <v>1923.0105833</v>
      </c>
      <c r="L11" s="64">
        <v>0.88883605375740549</v>
      </c>
    </row>
    <row r="12" spans="2:12" x14ac:dyDescent="0.3">
      <c r="B12" s="51" t="s">
        <v>46</v>
      </c>
      <c r="C12" s="53">
        <v>2755240</v>
      </c>
      <c r="D12" s="56">
        <v>0.37316152694418164</v>
      </c>
      <c r="E12" s="55">
        <v>2051.5507397000001</v>
      </c>
      <c r="F12" s="53">
        <v>2791740</v>
      </c>
      <c r="G12" s="56">
        <v>0.34392758516696331</v>
      </c>
      <c r="H12" s="55">
        <v>1399.4732709</v>
      </c>
      <c r="I12" s="53">
        <v>5546980</v>
      </c>
      <c r="J12" s="56">
        <v>0.35785266210245359</v>
      </c>
      <c r="K12" s="55">
        <v>1723.3666192000001</v>
      </c>
      <c r="L12" s="64">
        <v>1.0132474847926134</v>
      </c>
    </row>
    <row r="13" spans="2:12" x14ac:dyDescent="0.3">
      <c r="B13" s="51" t="s">
        <v>47</v>
      </c>
      <c r="C13" s="53">
        <v>1782372</v>
      </c>
      <c r="D13" s="56">
        <v>0.24139917288604804</v>
      </c>
      <c r="E13" s="55">
        <v>1878.8640461</v>
      </c>
      <c r="F13" s="53">
        <v>2768610</v>
      </c>
      <c r="G13" s="56">
        <v>0.34107809164503367</v>
      </c>
      <c r="H13" s="55">
        <v>1443.732258</v>
      </c>
      <c r="I13" s="53">
        <v>4550982</v>
      </c>
      <c r="J13" s="56">
        <v>0.29359778183450247</v>
      </c>
      <c r="K13" s="55">
        <v>1614.1497009</v>
      </c>
      <c r="L13" s="64">
        <v>1.5533289347005002</v>
      </c>
    </row>
    <row r="14" spans="2:12" x14ac:dyDescent="0.3">
      <c r="B14" s="51" t="s">
        <v>48</v>
      </c>
      <c r="C14" s="53">
        <v>10</v>
      </c>
      <c r="D14" s="56">
        <v>1.3543703159949102E-6</v>
      </c>
      <c r="E14" s="55">
        <v>731.13599999999997</v>
      </c>
      <c r="F14" s="53">
        <v>35</v>
      </c>
      <c r="G14" s="56">
        <v>4.3118146678572201E-6</v>
      </c>
      <c r="H14" s="55">
        <v>927.20571429999995</v>
      </c>
      <c r="I14" s="53">
        <v>45</v>
      </c>
      <c r="J14" s="56">
        <v>2.9030877693105818E-6</v>
      </c>
      <c r="K14" s="55">
        <v>883.63466670000003</v>
      </c>
      <c r="L14" s="64">
        <v>3.5</v>
      </c>
    </row>
    <row r="15" spans="2:12" s="6" customFormat="1" x14ac:dyDescent="0.3">
      <c r="B15" s="58" t="s">
        <v>0</v>
      </c>
      <c r="C15" s="59">
        <v>7383505</v>
      </c>
      <c r="D15" s="62">
        <v>1</v>
      </c>
      <c r="E15" s="61">
        <v>1919.4794383999999</v>
      </c>
      <c r="F15" s="59">
        <v>8117232</v>
      </c>
      <c r="G15" s="62">
        <v>1</v>
      </c>
      <c r="H15" s="61">
        <v>1387.396712</v>
      </c>
      <c r="I15" s="59">
        <v>15500737</v>
      </c>
      <c r="J15" s="62">
        <v>1</v>
      </c>
      <c r="K15" s="61">
        <v>1640.8450138999999</v>
      </c>
      <c r="L15" s="65">
        <v>1.0993738068843997</v>
      </c>
    </row>
    <row r="16" spans="2:12" s="6" customFormat="1" x14ac:dyDescent="0.3">
      <c r="B16" s="108" t="s">
        <v>37</v>
      </c>
      <c r="C16" s="108"/>
      <c r="D16" s="108"/>
      <c r="E16" s="108"/>
      <c r="F16" s="108"/>
      <c r="G16" s="108"/>
      <c r="H16" s="108"/>
      <c r="I16" s="108"/>
      <c r="J16" s="108"/>
      <c r="K16" s="108"/>
      <c r="L16" s="108"/>
    </row>
    <row r="17" spans="2:12" s="6" customFormat="1" ht="35.25" customHeight="1" x14ac:dyDescent="0.3">
      <c r="B17" s="108" t="s">
        <v>148</v>
      </c>
      <c r="C17" s="108"/>
      <c r="D17" s="108"/>
      <c r="E17" s="108"/>
      <c r="F17" s="108"/>
      <c r="G17" s="108"/>
      <c r="H17" s="108"/>
      <c r="I17" s="108"/>
      <c r="J17" s="108"/>
      <c r="K17" s="108"/>
      <c r="L17" s="108"/>
    </row>
    <row r="18" spans="2:12" ht="13.2" customHeight="1" x14ac:dyDescent="0.3">
      <c r="B18" s="5" t="s">
        <v>161</v>
      </c>
    </row>
    <row r="19" spans="2:12" s="6" customFormat="1" ht="13.5" customHeight="1" x14ac:dyDescent="0.3">
      <c r="B19" s="108" t="s">
        <v>149</v>
      </c>
      <c r="C19" s="108"/>
      <c r="D19" s="108"/>
      <c r="E19" s="108"/>
      <c r="F19" s="108"/>
      <c r="G19" s="108"/>
      <c r="H19" s="108"/>
      <c r="I19" s="108"/>
      <c r="J19" s="108"/>
      <c r="K19" s="108"/>
      <c r="L19" s="108"/>
    </row>
    <row r="20" spans="2:12" s="6" customFormat="1" ht="13.5" customHeight="1" x14ac:dyDescent="0.3">
      <c r="B20" s="42"/>
      <c r="C20" s="42"/>
      <c r="D20" s="42"/>
      <c r="E20" s="42"/>
      <c r="F20" s="42"/>
      <c r="G20" s="42"/>
      <c r="H20" s="42"/>
      <c r="I20" s="42"/>
      <c r="J20" s="42"/>
      <c r="K20" s="42"/>
      <c r="L20" s="42"/>
    </row>
  </sheetData>
  <mergeCells count="7">
    <mergeCell ref="B19:L19"/>
    <mergeCell ref="I5:L5"/>
    <mergeCell ref="B4:L4"/>
    <mergeCell ref="C5:E5"/>
    <mergeCell ref="F5:H5"/>
    <mergeCell ref="B16:L16"/>
    <mergeCell ref="B17:L17"/>
  </mergeCells>
  <pageMargins left="0.7" right="0.7" top="0.75" bottom="0.75" header="0.3" footer="0.3"/>
  <pageSetup paperSize="9" scale="9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3F74-F8DD-48AA-907C-5CC630915FFB}">
  <sheetPr>
    <pageSetUpPr fitToPage="1"/>
  </sheetPr>
  <dimension ref="B6:O21"/>
  <sheetViews>
    <sheetView topLeftCell="A4" workbookViewId="0">
      <selection activeCell="B6" sqref="B6:O6"/>
    </sheetView>
  </sheetViews>
  <sheetFormatPr defaultRowHeight="14.4" x14ac:dyDescent="0.3"/>
  <cols>
    <col min="2" max="2" width="16.44140625" customWidth="1"/>
    <col min="3" max="3" width="10.44140625" customWidth="1"/>
    <col min="4" max="4" width="9.21875" customWidth="1"/>
    <col min="5" max="5" width="13.77734375" customWidth="1"/>
    <col min="6" max="6" width="13.21875" customWidth="1"/>
    <col min="7" max="7" width="13.5546875" customWidth="1"/>
    <col min="8" max="8" width="12.21875" customWidth="1"/>
    <col min="9" max="10" width="13.77734375" customWidth="1"/>
    <col min="11" max="11" width="13.21875" customWidth="1"/>
    <col min="12" max="12" width="9.21875" bestFit="1" customWidth="1"/>
    <col min="13" max="13" width="12" bestFit="1" customWidth="1"/>
    <col min="14" max="14" width="11.21875" customWidth="1"/>
    <col min="15" max="15" width="11.5546875" customWidth="1"/>
  </cols>
  <sheetData>
    <row r="6" spans="2:15" ht="30.75" customHeight="1" x14ac:dyDescent="0.3">
      <c r="B6" s="110" t="s">
        <v>175</v>
      </c>
      <c r="C6" s="110"/>
      <c r="D6" s="110"/>
      <c r="E6" s="110"/>
      <c r="F6" s="110"/>
      <c r="G6" s="110"/>
      <c r="H6" s="110"/>
      <c r="I6" s="110"/>
      <c r="J6" s="110"/>
      <c r="K6" s="110"/>
      <c r="L6" s="110"/>
      <c r="M6" s="110"/>
      <c r="N6" s="110"/>
      <c r="O6" s="110"/>
    </row>
    <row r="7" spans="2:15" ht="29.25" customHeight="1" x14ac:dyDescent="0.3">
      <c r="B7" s="66" t="s">
        <v>150</v>
      </c>
      <c r="C7" s="107" t="s">
        <v>29</v>
      </c>
      <c r="D7" s="107"/>
      <c r="E7" s="107"/>
      <c r="F7" s="107"/>
      <c r="G7" s="107" t="s">
        <v>30</v>
      </c>
      <c r="H7" s="107"/>
      <c r="I7" s="107"/>
      <c r="J7" s="107"/>
      <c r="K7" s="107" t="s">
        <v>32</v>
      </c>
      <c r="L7" s="107"/>
      <c r="M7" s="107"/>
      <c r="N7" s="107"/>
      <c r="O7" s="115" t="s">
        <v>40</v>
      </c>
    </row>
    <row r="8" spans="2:15" ht="30.75" customHeight="1" x14ac:dyDescent="0.3">
      <c r="B8" s="51"/>
      <c r="C8" s="50" t="s">
        <v>26</v>
      </c>
      <c r="D8" s="50" t="s">
        <v>22</v>
      </c>
      <c r="E8" s="111" t="s">
        <v>118</v>
      </c>
      <c r="F8" s="112"/>
      <c r="G8" s="50" t="s">
        <v>26</v>
      </c>
      <c r="H8" s="50" t="s">
        <v>22</v>
      </c>
      <c r="I8" s="111" t="s">
        <v>118</v>
      </c>
      <c r="J8" s="112"/>
      <c r="K8" s="50" t="s">
        <v>26</v>
      </c>
      <c r="L8" s="50" t="s">
        <v>22</v>
      </c>
      <c r="M8" s="113" t="s">
        <v>118</v>
      </c>
      <c r="N8" s="114"/>
      <c r="O8" s="116"/>
    </row>
    <row r="9" spans="2:15" x14ac:dyDescent="0.3">
      <c r="B9" s="51"/>
      <c r="C9" s="51"/>
      <c r="D9" s="51"/>
      <c r="E9" s="67" t="s">
        <v>49</v>
      </c>
      <c r="F9" s="67" t="s">
        <v>50</v>
      </c>
      <c r="G9" s="51"/>
      <c r="H9" s="51"/>
      <c r="I9" s="67" t="s">
        <v>49</v>
      </c>
      <c r="J9" s="67" t="s">
        <v>50</v>
      </c>
      <c r="K9" s="51"/>
      <c r="L9" s="51"/>
      <c r="M9" s="67" t="s">
        <v>49</v>
      </c>
      <c r="N9" s="67" t="s">
        <v>50</v>
      </c>
      <c r="O9" s="10"/>
    </row>
    <row r="10" spans="2:15" x14ac:dyDescent="0.3">
      <c r="B10" s="51" t="s">
        <v>51</v>
      </c>
      <c r="C10" s="53">
        <v>575377</v>
      </c>
      <c r="D10" s="56">
        <v>7.8054824242784357E-2</v>
      </c>
      <c r="E10" s="55">
        <v>3182.7668292267508</v>
      </c>
      <c r="F10" s="55">
        <v>1831.2908299000001</v>
      </c>
      <c r="G10" s="53">
        <v>910757</v>
      </c>
      <c r="H10" s="56">
        <v>0.11220043975581824</v>
      </c>
      <c r="I10" s="55">
        <v>3580.0162017969665</v>
      </c>
      <c r="J10" s="55">
        <v>3260.5248158999998</v>
      </c>
      <c r="K10" s="53">
        <v>1486134</v>
      </c>
      <c r="L10" s="56">
        <v>9.5875054199035831E-2</v>
      </c>
      <c r="M10" s="55">
        <v>3426.2157018142375</v>
      </c>
      <c r="N10" s="55">
        <v>5091.8156458000003</v>
      </c>
      <c r="O10" s="11">
        <v>1.5828873938304799</v>
      </c>
    </row>
    <row r="11" spans="2:15" x14ac:dyDescent="0.3">
      <c r="B11" s="51" t="s">
        <v>52</v>
      </c>
      <c r="C11" s="53">
        <v>1056137</v>
      </c>
      <c r="D11" s="56">
        <v>0.14327404103970359</v>
      </c>
      <c r="E11" s="55">
        <v>8860.0661468161779</v>
      </c>
      <c r="F11" s="55">
        <v>9357.4436800999993</v>
      </c>
      <c r="G11" s="53">
        <v>2312641</v>
      </c>
      <c r="H11" s="56">
        <v>0.28490512529394257</v>
      </c>
      <c r="I11" s="55">
        <v>8648.6984129832508</v>
      </c>
      <c r="J11" s="55">
        <v>20001.334546499998</v>
      </c>
      <c r="K11" s="53">
        <v>3368778</v>
      </c>
      <c r="L11" s="56">
        <v>0.21733018242939028</v>
      </c>
      <c r="M11" s="55">
        <v>8714.9637722046391</v>
      </c>
      <c r="N11" s="55">
        <v>29358.778226599999</v>
      </c>
      <c r="O11" s="11">
        <v>2.1897168643840712</v>
      </c>
    </row>
    <row r="12" spans="2:15" x14ac:dyDescent="0.3">
      <c r="B12" s="51" t="s">
        <v>119</v>
      </c>
      <c r="C12" s="53">
        <v>1420482</v>
      </c>
      <c r="D12" s="56">
        <v>0.19270056476021602</v>
      </c>
      <c r="E12" s="55">
        <v>15034.863743574364</v>
      </c>
      <c r="F12" s="55">
        <v>21356.753320200001</v>
      </c>
      <c r="G12" s="53">
        <v>1937451</v>
      </c>
      <c r="H12" s="56">
        <v>0.23868370400156114</v>
      </c>
      <c r="I12" s="55">
        <v>14968.368949408268</v>
      </c>
      <c r="J12" s="55">
        <v>29000.4813894</v>
      </c>
      <c r="K12" s="53">
        <v>3357933</v>
      </c>
      <c r="L12" s="56">
        <v>0.21663053827698645</v>
      </c>
      <c r="M12" s="55">
        <v>14996.497759097636</v>
      </c>
      <c r="N12" s="55">
        <v>50357.234709700002</v>
      </c>
      <c r="O12" s="11">
        <v>1.3639391417842677</v>
      </c>
    </row>
    <row r="13" spans="2:15" x14ac:dyDescent="0.3">
      <c r="B13" s="51" t="s">
        <v>120</v>
      </c>
      <c r="C13" s="53">
        <v>1565844</v>
      </c>
      <c r="D13" s="56">
        <v>0.21242016662400204</v>
      </c>
      <c r="E13" s="55">
        <v>20880.576346749742</v>
      </c>
      <c r="F13" s="55">
        <v>32695.725189100001</v>
      </c>
      <c r="G13" s="53">
        <v>1310876</v>
      </c>
      <c r="H13" s="56">
        <v>0.16149298184405719</v>
      </c>
      <c r="I13" s="55">
        <v>20716.649464175101</v>
      </c>
      <c r="J13" s="55">
        <v>27156.958583</v>
      </c>
      <c r="K13" s="53">
        <v>2876720</v>
      </c>
      <c r="L13" s="56">
        <v>0.18558601439402528</v>
      </c>
      <c r="M13" s="55">
        <v>20805.877447961568</v>
      </c>
      <c r="N13" s="55">
        <v>59852.683772099997</v>
      </c>
      <c r="O13" s="11">
        <v>0.83716896446900202</v>
      </c>
    </row>
    <row r="14" spans="2:15" x14ac:dyDescent="0.3">
      <c r="B14" s="51" t="s">
        <v>121</v>
      </c>
      <c r="C14" s="53">
        <v>1093858</v>
      </c>
      <c r="D14" s="56">
        <v>0.14839121816924139</v>
      </c>
      <c r="E14" s="55">
        <v>26772.287626273246</v>
      </c>
      <c r="F14" s="55">
        <v>29285.0809983</v>
      </c>
      <c r="G14" s="53">
        <v>811792</v>
      </c>
      <c r="H14" s="56">
        <v>0.10000847579568996</v>
      </c>
      <c r="I14" s="55">
        <v>26787.666969371465</v>
      </c>
      <c r="J14" s="55">
        <v>21746.013744399999</v>
      </c>
      <c r="K14" s="53">
        <v>1905650</v>
      </c>
      <c r="L14" s="56">
        <v>0.12293931572414912</v>
      </c>
      <c r="M14" s="55">
        <v>26778.839106184241</v>
      </c>
      <c r="N14" s="55">
        <v>51031.094742699999</v>
      </c>
      <c r="O14" s="11">
        <v>0.74213654788829997</v>
      </c>
    </row>
    <row r="15" spans="2:15" x14ac:dyDescent="0.3">
      <c r="B15" s="51" t="s">
        <v>122</v>
      </c>
      <c r="C15" s="53">
        <v>671929</v>
      </c>
      <c r="D15" s="56">
        <v>9.1152931032401102E-2</v>
      </c>
      <c r="E15" s="55">
        <v>32750.328213099892</v>
      </c>
      <c r="F15" s="55">
        <v>22005.895285899998</v>
      </c>
      <c r="G15" s="53">
        <v>426646</v>
      </c>
      <c r="H15" s="56">
        <v>5.2560528022360331E-2</v>
      </c>
      <c r="I15" s="55">
        <v>32552.681717161304</v>
      </c>
      <c r="J15" s="55">
        <v>13888.4714439</v>
      </c>
      <c r="K15" s="53">
        <v>1098575</v>
      </c>
      <c r="L15" s="56">
        <v>7.0872436581563836E-2</v>
      </c>
      <c r="M15" s="55">
        <v>32673.569605807523</v>
      </c>
      <c r="N15" s="55">
        <v>35894.366729699999</v>
      </c>
      <c r="O15" s="11">
        <v>0.63495696717956807</v>
      </c>
    </row>
    <row r="16" spans="2:15" x14ac:dyDescent="0.3">
      <c r="B16" s="51" t="s">
        <v>123</v>
      </c>
      <c r="C16" s="53">
        <v>999878</v>
      </c>
      <c r="D16" s="56">
        <v>0.13564202523602217</v>
      </c>
      <c r="E16" s="55">
        <v>53544.121990882886</v>
      </c>
      <c r="F16" s="55">
        <v>53537.589608000002</v>
      </c>
      <c r="G16" s="53">
        <v>407069</v>
      </c>
      <c r="H16" s="56">
        <v>5.0148745286570595E-2</v>
      </c>
      <c r="I16" s="55">
        <v>49347.919532806474</v>
      </c>
      <c r="J16" s="55">
        <v>20088.0082563</v>
      </c>
      <c r="K16" s="53">
        <v>1406947</v>
      </c>
      <c r="L16" s="56">
        <v>9.0766458394849231E-2</v>
      </c>
      <c r="M16" s="55">
        <v>52330.043608110325</v>
      </c>
      <c r="N16" s="55">
        <v>73625.597864299998</v>
      </c>
      <c r="O16" s="11">
        <v>0.40711866847755424</v>
      </c>
    </row>
    <row r="17" spans="2:15" s="6" customFormat="1" x14ac:dyDescent="0.3">
      <c r="B17" s="58" t="s">
        <v>0</v>
      </c>
      <c r="C17" s="59">
        <v>7371447</v>
      </c>
      <c r="D17" s="62">
        <v>1.0016357711043706</v>
      </c>
      <c r="E17" s="61">
        <v>23071.423956721115</v>
      </c>
      <c r="F17" s="61">
        <v>170069.77891150001</v>
      </c>
      <c r="G17" s="59">
        <v>8117232</v>
      </c>
      <c r="H17" s="62">
        <v>1</v>
      </c>
      <c r="I17" s="61">
        <v>16648.753267049651</v>
      </c>
      <c r="J17" s="61">
        <v>135141.79277939998</v>
      </c>
      <c r="K17" s="59">
        <v>15500737</v>
      </c>
      <c r="L17" s="62">
        <v>1.0000000000000002</v>
      </c>
      <c r="M17" s="61">
        <v>19690.132907286927</v>
      </c>
      <c r="N17" s="61">
        <v>305211.57169090002</v>
      </c>
      <c r="O17" s="41">
        <v>1.1011721307906033</v>
      </c>
    </row>
    <row r="18" spans="2:15" s="23" customFormat="1" x14ac:dyDescent="0.3">
      <c r="B18" s="108" t="s">
        <v>37</v>
      </c>
      <c r="C18" s="109"/>
      <c r="D18" s="109"/>
      <c r="E18" s="109"/>
      <c r="F18" s="109"/>
      <c r="G18" s="109"/>
      <c r="H18" s="109"/>
      <c r="I18" s="109"/>
      <c r="J18" s="109"/>
      <c r="K18" s="109"/>
      <c r="L18" s="109"/>
      <c r="M18" s="109"/>
      <c r="N18" s="109"/>
      <c r="O18" s="109"/>
    </row>
    <row r="19" spans="2:15" s="23" customFormat="1" ht="21.6" customHeight="1" x14ac:dyDescent="0.3">
      <c r="B19" s="108" t="s">
        <v>146</v>
      </c>
      <c r="C19" s="108"/>
      <c r="D19" s="108"/>
      <c r="E19" s="108"/>
      <c r="F19" s="108"/>
      <c r="G19" s="108"/>
      <c r="H19" s="108"/>
      <c r="I19" s="108"/>
      <c r="J19" s="108"/>
      <c r="K19" s="108"/>
      <c r="L19" s="108"/>
      <c r="M19" s="108"/>
      <c r="N19" s="108"/>
      <c r="O19" s="108"/>
    </row>
    <row r="20" spans="2:15" x14ac:dyDescent="0.3">
      <c r="B20" s="5" t="s">
        <v>38</v>
      </c>
    </row>
    <row r="21" spans="2:15" s="23" customFormat="1" x14ac:dyDescent="0.3">
      <c r="B21" s="5" t="s">
        <v>151</v>
      </c>
    </row>
  </sheetData>
  <mergeCells count="10">
    <mergeCell ref="B19:O19"/>
    <mergeCell ref="B18:O18"/>
    <mergeCell ref="B6:O6"/>
    <mergeCell ref="C7:F7"/>
    <mergeCell ref="G7:J7"/>
    <mergeCell ref="E8:F8"/>
    <mergeCell ref="I8:J8"/>
    <mergeCell ref="M8:N8"/>
    <mergeCell ref="K7:N7"/>
    <mergeCell ref="O7:O8"/>
  </mergeCells>
  <pageMargins left="0.7" right="0.7" top="0.75" bottom="0.75" header="0.3" footer="0.3"/>
  <pageSetup paperSize="9" scale="75"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F8DE-9878-496E-AC1F-0577F3580FEF}">
  <sheetPr>
    <pageSetUpPr fitToPage="1"/>
  </sheetPr>
  <dimension ref="B2:K20"/>
  <sheetViews>
    <sheetView topLeftCell="A4" zoomScale="106" zoomScaleNormal="106" workbookViewId="0">
      <selection activeCell="B19" sqref="B19:K19"/>
    </sheetView>
  </sheetViews>
  <sheetFormatPr defaultRowHeight="14.4" x14ac:dyDescent="0.3"/>
  <cols>
    <col min="2" max="2" width="28.5546875" customWidth="1"/>
    <col min="3" max="3" width="13.21875" customWidth="1"/>
    <col min="4" max="4" width="10.77734375" customWidth="1"/>
    <col min="5" max="5" width="17.44140625" customWidth="1"/>
    <col min="6" max="6" width="13.5546875" customWidth="1"/>
    <col min="7" max="7" width="10.44140625" customWidth="1"/>
    <col min="8" max="8" width="16.21875" customWidth="1"/>
    <col min="9" max="9" width="13.5546875" customWidth="1"/>
    <col min="11" max="11" width="18.21875" customWidth="1"/>
  </cols>
  <sheetData>
    <row r="2" spans="2:11" x14ac:dyDescent="0.3">
      <c r="B2" s="12"/>
    </row>
    <row r="4" spans="2:11" ht="33.75" customHeight="1" x14ac:dyDescent="0.3">
      <c r="B4" s="103" t="s">
        <v>166</v>
      </c>
      <c r="C4" s="103"/>
      <c r="D4" s="103"/>
      <c r="E4" s="103"/>
      <c r="F4" s="103"/>
      <c r="G4" s="103"/>
      <c r="H4" s="103"/>
      <c r="I4" s="103"/>
      <c r="J4" s="103"/>
      <c r="K4" s="103"/>
    </row>
    <row r="5" spans="2:11" ht="42.75" customHeight="1" x14ac:dyDescent="0.3">
      <c r="B5" s="50" t="s">
        <v>124</v>
      </c>
      <c r="C5" s="107" t="s">
        <v>29</v>
      </c>
      <c r="D5" s="107"/>
      <c r="E5" s="107"/>
      <c r="F5" s="107" t="s">
        <v>30</v>
      </c>
      <c r="G5" s="107"/>
      <c r="H5" s="107"/>
      <c r="I5" s="107" t="s">
        <v>32</v>
      </c>
      <c r="J5" s="107"/>
      <c r="K5" s="107"/>
    </row>
    <row r="6" spans="2:11" ht="52.8" x14ac:dyDescent="0.3">
      <c r="B6" s="51"/>
      <c r="C6" s="66" t="s">
        <v>26</v>
      </c>
      <c r="D6" s="50" t="s">
        <v>22</v>
      </c>
      <c r="E6" s="50" t="s">
        <v>33</v>
      </c>
      <c r="F6" s="50" t="s">
        <v>26</v>
      </c>
      <c r="G6" s="50" t="s">
        <v>22</v>
      </c>
      <c r="H6" s="50" t="s">
        <v>33</v>
      </c>
      <c r="I6" s="50" t="s">
        <v>26</v>
      </c>
      <c r="J6" s="50" t="s">
        <v>22</v>
      </c>
      <c r="K6" s="50" t="s">
        <v>33</v>
      </c>
    </row>
    <row r="7" spans="2:11" x14ac:dyDescent="0.3">
      <c r="B7" s="51" t="s">
        <v>53</v>
      </c>
      <c r="C7" s="51"/>
      <c r="D7" s="51"/>
      <c r="E7" s="51"/>
      <c r="F7" s="51"/>
      <c r="G7" s="51"/>
      <c r="H7" s="51"/>
      <c r="I7" s="51"/>
      <c r="J7" s="51"/>
      <c r="K7" s="51"/>
    </row>
    <row r="8" spans="2:11" x14ac:dyDescent="0.3">
      <c r="B8" s="51" t="s">
        <v>54</v>
      </c>
      <c r="C8" s="53">
        <v>5229376</v>
      </c>
      <c r="D8" s="56">
        <v>0.70940969934396869</v>
      </c>
      <c r="E8" s="55">
        <v>2121.3079176000001</v>
      </c>
      <c r="F8" s="53">
        <v>3112415</v>
      </c>
      <c r="G8" s="56">
        <v>0.3834122640086961</v>
      </c>
      <c r="H8" s="55">
        <v>1441.2412916999999</v>
      </c>
      <c r="I8" s="53">
        <v>8341791</v>
      </c>
      <c r="J8" s="56">
        <v>0.53855813232502114</v>
      </c>
      <c r="K8" s="55">
        <v>1867.5674958</v>
      </c>
    </row>
    <row r="9" spans="2:11" x14ac:dyDescent="0.3">
      <c r="B9" s="51" t="s">
        <v>55</v>
      </c>
      <c r="C9" s="53">
        <v>361947</v>
      </c>
      <c r="D9" s="56">
        <v>4.9101214456266182E-2</v>
      </c>
      <c r="E9" s="55">
        <v>1432.3234769000001</v>
      </c>
      <c r="F9" s="53">
        <v>177322</v>
      </c>
      <c r="G9" s="56">
        <v>2.1843947378016752E-2</v>
      </c>
      <c r="H9" s="55">
        <v>1005.9936443</v>
      </c>
      <c r="I9" s="53">
        <v>539269</v>
      </c>
      <c r="J9" s="56">
        <v>3.4815989211523263E-2</v>
      </c>
      <c r="K9" s="55">
        <v>1292.1380434</v>
      </c>
    </row>
    <row r="10" spans="2:11" x14ac:dyDescent="0.3">
      <c r="B10" s="51" t="s">
        <v>56</v>
      </c>
      <c r="C10" s="53">
        <v>73956</v>
      </c>
      <c r="D10" s="56">
        <v>1.0032765615760379E-2</v>
      </c>
      <c r="E10" s="55">
        <v>840.85290580000003</v>
      </c>
      <c r="F10" s="53">
        <v>1286660</v>
      </c>
      <c r="G10" s="56">
        <v>0.15850110721398944</v>
      </c>
      <c r="H10" s="55">
        <v>1022.4392738</v>
      </c>
      <c r="I10" s="53">
        <v>1360616</v>
      </c>
      <c r="J10" s="56">
        <v>8.7843343446454253E-2</v>
      </c>
      <c r="K10" s="55">
        <v>1012.5691845</v>
      </c>
    </row>
    <row r="11" spans="2:11" x14ac:dyDescent="0.3">
      <c r="B11" s="51" t="s">
        <v>57</v>
      </c>
      <c r="C11" s="53">
        <v>769411</v>
      </c>
      <c r="D11" s="56">
        <v>0.10437720029730933</v>
      </c>
      <c r="E11" s="55">
        <v>636.03326179999999</v>
      </c>
      <c r="F11" s="53">
        <v>1001223</v>
      </c>
      <c r="G11" s="56">
        <v>0.12333868626374656</v>
      </c>
      <c r="H11" s="55">
        <v>598.76018180000005</v>
      </c>
      <c r="I11" s="53">
        <v>1770634</v>
      </c>
      <c r="J11" s="56">
        <v>0.11431470053267717</v>
      </c>
      <c r="K11" s="55">
        <v>614.95681969999998</v>
      </c>
    </row>
    <row r="12" spans="2:11" x14ac:dyDescent="0.3">
      <c r="B12" s="51" t="s">
        <v>58</v>
      </c>
      <c r="C12" s="53">
        <v>375085</v>
      </c>
      <c r="D12" s="56">
        <v>5.0883496822265693E-2</v>
      </c>
      <c r="E12" s="55">
        <v>2391.1683747000002</v>
      </c>
      <c r="F12" s="53">
        <v>1530157</v>
      </c>
      <c r="G12" s="56">
        <v>0.18849702229900395</v>
      </c>
      <c r="H12" s="55">
        <v>1895.0938719999999</v>
      </c>
      <c r="I12" s="53">
        <v>1905242</v>
      </c>
      <c r="J12" s="56">
        <v>0.12300518835190045</v>
      </c>
      <c r="K12" s="55">
        <v>1992.7560613000001</v>
      </c>
    </row>
    <row r="13" spans="2:11" x14ac:dyDescent="0.3">
      <c r="B13" s="51" t="s">
        <v>59</v>
      </c>
      <c r="C13" s="53">
        <v>573730</v>
      </c>
      <c r="D13" s="56">
        <v>7.7831394568800394E-2</v>
      </c>
      <c r="E13" s="55">
        <v>1939.0578091</v>
      </c>
      <c r="F13" s="53">
        <v>1009455</v>
      </c>
      <c r="G13" s="56">
        <v>0.12435277010453243</v>
      </c>
      <c r="H13" s="55">
        <v>1766.1805942999999</v>
      </c>
      <c r="I13" s="53">
        <v>1583185</v>
      </c>
      <c r="J13" s="56">
        <v>0.10221272107212812</v>
      </c>
      <c r="K13" s="55">
        <v>1828.8295231</v>
      </c>
    </row>
    <row r="14" spans="2:11" s="6" customFormat="1" x14ac:dyDescent="0.3">
      <c r="B14" s="58" t="s">
        <v>0</v>
      </c>
      <c r="C14" s="59">
        <v>7371447</v>
      </c>
      <c r="D14" s="62">
        <v>1.0016357711043706</v>
      </c>
      <c r="E14" s="61">
        <v>1919.4794383999999</v>
      </c>
      <c r="F14" s="59">
        <v>8117672</v>
      </c>
      <c r="G14" s="62">
        <v>0.99994579726798527</v>
      </c>
      <c r="H14" s="61">
        <v>1387.396712</v>
      </c>
      <c r="I14" s="59">
        <v>15489119</v>
      </c>
      <c r="J14" s="62">
        <v>1.0007500749397045</v>
      </c>
      <c r="K14" s="61">
        <v>1640.8450138999999</v>
      </c>
    </row>
    <row r="15" spans="2:11" s="6" customFormat="1" x14ac:dyDescent="0.3">
      <c r="B15" s="108" t="s">
        <v>37</v>
      </c>
      <c r="C15" s="108"/>
      <c r="D15" s="108"/>
      <c r="E15" s="108"/>
      <c r="F15" s="108"/>
      <c r="G15" s="108"/>
      <c r="H15" s="108"/>
      <c r="I15" s="108"/>
      <c r="J15" s="108"/>
      <c r="K15" s="108"/>
    </row>
    <row r="16" spans="2:11" s="6" customFormat="1" ht="21" customHeight="1" x14ac:dyDescent="0.3">
      <c r="B16" s="108" t="s">
        <v>146</v>
      </c>
      <c r="C16" s="108"/>
      <c r="D16" s="108"/>
      <c r="E16" s="108"/>
      <c r="F16" s="108"/>
      <c r="G16" s="108"/>
      <c r="H16" s="108"/>
      <c r="I16" s="108"/>
      <c r="J16" s="108"/>
      <c r="K16" s="108"/>
    </row>
    <row r="17" spans="2:11" x14ac:dyDescent="0.3">
      <c r="B17" s="5" t="s">
        <v>161</v>
      </c>
    </row>
    <row r="18" spans="2:11" s="23" customFormat="1" x14ac:dyDescent="0.3">
      <c r="B18" s="108" t="s">
        <v>138</v>
      </c>
      <c r="C18" s="108"/>
      <c r="D18" s="108"/>
      <c r="E18" s="108"/>
      <c r="F18" s="108"/>
      <c r="G18" s="108"/>
      <c r="H18" s="108"/>
      <c r="I18" s="108"/>
      <c r="J18" s="108"/>
      <c r="K18" s="108"/>
    </row>
    <row r="19" spans="2:11" s="24" customFormat="1" ht="21.6" customHeight="1" x14ac:dyDescent="0.3">
      <c r="B19" s="108" t="s">
        <v>173</v>
      </c>
      <c r="C19" s="108"/>
      <c r="D19" s="108"/>
      <c r="E19" s="108"/>
      <c r="F19" s="108"/>
      <c r="G19" s="108"/>
      <c r="H19" s="108"/>
      <c r="I19" s="108"/>
      <c r="J19" s="108"/>
      <c r="K19" s="108"/>
    </row>
    <row r="20" spans="2:11" s="43" customFormat="1" ht="21.6" customHeight="1" x14ac:dyDescent="0.3">
      <c r="B20" s="42"/>
      <c r="C20" s="42"/>
      <c r="D20" s="42"/>
      <c r="E20" s="42"/>
      <c r="F20" s="42"/>
      <c r="G20" s="42"/>
      <c r="H20" s="42"/>
      <c r="I20" s="42"/>
      <c r="J20" s="42"/>
      <c r="K20" s="42"/>
    </row>
  </sheetData>
  <mergeCells count="8">
    <mergeCell ref="B19:K19"/>
    <mergeCell ref="C5:E5"/>
    <mergeCell ref="F5:H5"/>
    <mergeCell ref="I5:K5"/>
    <mergeCell ref="B4:K4"/>
    <mergeCell ref="B15:K15"/>
    <mergeCell ref="B16:K16"/>
    <mergeCell ref="B18:K18"/>
  </mergeCells>
  <pageMargins left="0.7" right="0.7" top="0.75" bottom="0.75" header="0.3" footer="0.3"/>
  <pageSetup paperSize="9" scale="86"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FE30-1BC1-4E39-898E-FC9128E9EA76}">
  <sheetPr>
    <pageSetUpPr fitToPage="1"/>
  </sheetPr>
  <dimension ref="B4:L34"/>
  <sheetViews>
    <sheetView workbookViewId="0">
      <selection activeCell="B33" sqref="B33"/>
    </sheetView>
  </sheetViews>
  <sheetFormatPr defaultRowHeight="14.4" x14ac:dyDescent="0.3"/>
  <cols>
    <col min="2" max="2" width="19.21875" customWidth="1"/>
    <col min="3" max="3" width="11.44140625" customWidth="1"/>
    <col min="4" max="4" width="10.44140625" customWidth="1"/>
    <col min="5" max="5" width="12" customWidth="1"/>
    <col min="7" max="8" width="10.77734375" customWidth="1"/>
    <col min="9" max="9" width="11.21875" customWidth="1"/>
    <col min="10" max="10" width="10.5546875" customWidth="1"/>
    <col min="11" max="11" width="9.77734375" customWidth="1"/>
  </cols>
  <sheetData>
    <row r="4" spans="2:12" ht="33.75" customHeight="1" x14ac:dyDescent="0.3">
      <c r="B4" s="103" t="s">
        <v>167</v>
      </c>
      <c r="C4" s="103"/>
      <c r="D4" s="103"/>
      <c r="E4" s="103"/>
      <c r="F4" s="103"/>
      <c r="G4" s="103"/>
      <c r="H4" s="103"/>
      <c r="I4" s="103"/>
      <c r="J4" s="103"/>
      <c r="K4" s="103"/>
      <c r="L4" s="103"/>
    </row>
    <row r="5" spans="2:12" ht="26.25" customHeight="1" x14ac:dyDescent="0.3">
      <c r="B5" s="118" t="s">
        <v>125</v>
      </c>
      <c r="C5" s="119" t="s">
        <v>60</v>
      </c>
      <c r="D5" s="119"/>
      <c r="E5" s="119"/>
      <c r="F5" s="119"/>
      <c r="G5" s="119"/>
      <c r="H5" s="119"/>
      <c r="I5" s="119"/>
      <c r="J5" s="119"/>
      <c r="K5" s="119"/>
      <c r="L5" s="119" t="s">
        <v>126</v>
      </c>
    </row>
    <row r="6" spans="2:12" ht="27" customHeight="1" x14ac:dyDescent="0.3">
      <c r="B6" s="118"/>
      <c r="C6" s="68" t="s">
        <v>61</v>
      </c>
      <c r="D6" s="68" t="s">
        <v>62</v>
      </c>
      <c r="E6" s="68" t="s">
        <v>63</v>
      </c>
      <c r="F6" s="68" t="s">
        <v>64</v>
      </c>
      <c r="G6" s="68" t="s">
        <v>65</v>
      </c>
      <c r="H6" s="68" t="s">
        <v>66</v>
      </c>
      <c r="I6" s="68" t="s">
        <v>67</v>
      </c>
      <c r="J6" s="68" t="s">
        <v>68</v>
      </c>
      <c r="K6" s="68" t="s">
        <v>69</v>
      </c>
      <c r="L6" s="119"/>
    </row>
    <row r="7" spans="2:12" x14ac:dyDescent="0.3">
      <c r="B7" s="16" t="s">
        <v>11</v>
      </c>
      <c r="C7" s="17">
        <v>7248.5400000000009</v>
      </c>
      <c r="D7" s="17">
        <v>10501.720000000001</v>
      </c>
      <c r="E7" s="17">
        <v>13824.560000000001</v>
      </c>
      <c r="F7" s="17">
        <v>16413.41</v>
      </c>
      <c r="G7" s="17">
        <v>19054.100000000002</v>
      </c>
      <c r="H7" s="17">
        <v>21399.040000000001</v>
      </c>
      <c r="I7" s="17">
        <v>24600.55</v>
      </c>
      <c r="J7" s="17">
        <v>28587.78</v>
      </c>
      <c r="K7" s="17">
        <v>35424.61</v>
      </c>
      <c r="L7" s="18">
        <v>32.264313473798268</v>
      </c>
    </row>
    <row r="8" spans="2:12" x14ac:dyDescent="0.3">
      <c r="B8" s="16" t="s">
        <v>17</v>
      </c>
      <c r="C8" s="17">
        <v>8004.1</v>
      </c>
      <c r="D8" s="17">
        <v>11767.18</v>
      </c>
      <c r="E8" s="17">
        <v>14738.75</v>
      </c>
      <c r="F8" s="17">
        <v>17380.609999999997</v>
      </c>
      <c r="G8" s="17">
        <v>19941.740000000002</v>
      </c>
      <c r="H8" s="17">
        <v>22223.63</v>
      </c>
      <c r="I8" s="17">
        <v>25429.040000000001</v>
      </c>
      <c r="J8" s="17">
        <v>29838.770000000004</v>
      </c>
      <c r="K8" s="17">
        <v>36620.22</v>
      </c>
      <c r="L8" s="18">
        <v>30.596080745625855</v>
      </c>
    </row>
    <row r="9" spans="2:12" x14ac:dyDescent="0.3">
      <c r="B9" s="16" t="s">
        <v>9</v>
      </c>
      <c r="C9" s="17">
        <v>7248.5400000000009</v>
      </c>
      <c r="D9" s="17">
        <v>10617.199999999999</v>
      </c>
      <c r="E9" s="17">
        <v>14190.539999999999</v>
      </c>
      <c r="F9" s="17">
        <v>16831.62</v>
      </c>
      <c r="G9" s="17">
        <v>19552.325000000001</v>
      </c>
      <c r="H9" s="17">
        <v>21975.33</v>
      </c>
      <c r="I9" s="17">
        <v>25342.46</v>
      </c>
      <c r="J9" s="17">
        <v>29564.73</v>
      </c>
      <c r="K9" s="17">
        <v>37088.590000000004</v>
      </c>
      <c r="L9" s="18">
        <v>33.083226254910315</v>
      </c>
    </row>
    <row r="10" spans="2:12" x14ac:dyDescent="0.3">
      <c r="B10" s="19" t="s">
        <v>127</v>
      </c>
      <c r="C10" s="17">
        <v>7512.4800000000005</v>
      </c>
      <c r="D10" s="17">
        <v>10637.83</v>
      </c>
      <c r="E10" s="17">
        <v>13751.13</v>
      </c>
      <c r="F10" s="17">
        <v>16393</v>
      </c>
      <c r="G10" s="17">
        <v>19208.800000000003</v>
      </c>
      <c r="H10" s="17">
        <v>21829.47</v>
      </c>
      <c r="I10" s="17">
        <v>25342.59</v>
      </c>
      <c r="J10" s="17">
        <v>29619.439999999999</v>
      </c>
      <c r="K10" s="17">
        <v>36485.67</v>
      </c>
      <c r="L10" s="18">
        <v>32.403642829132039</v>
      </c>
    </row>
    <row r="11" spans="2:12" x14ac:dyDescent="0.3">
      <c r="B11" s="16" t="s">
        <v>18</v>
      </c>
      <c r="C11" s="17">
        <v>7248.5400000000009</v>
      </c>
      <c r="D11" s="17">
        <v>9997.3700000000008</v>
      </c>
      <c r="E11" s="17">
        <v>13226.19</v>
      </c>
      <c r="F11" s="17">
        <v>15415.4</v>
      </c>
      <c r="G11" s="17">
        <v>17936.75</v>
      </c>
      <c r="H11" s="17">
        <v>20287.02</v>
      </c>
      <c r="I11" s="17">
        <v>23363.600000000002</v>
      </c>
      <c r="J11" s="17">
        <v>27268.54</v>
      </c>
      <c r="K11" s="17">
        <v>33906.86</v>
      </c>
      <c r="L11" s="18">
        <v>32.227339906248467</v>
      </c>
    </row>
    <row r="12" spans="2:12" x14ac:dyDescent="0.3">
      <c r="B12" s="16" t="s">
        <v>128</v>
      </c>
      <c r="C12" s="17">
        <v>7248.5400000000009</v>
      </c>
      <c r="D12" s="17">
        <v>10723.44</v>
      </c>
      <c r="E12" s="17">
        <v>13996.45</v>
      </c>
      <c r="F12" s="17">
        <v>16622.84</v>
      </c>
      <c r="G12" s="17">
        <v>19285.945</v>
      </c>
      <c r="H12" s="17">
        <v>21724.559999999998</v>
      </c>
      <c r="I12" s="17">
        <v>25026.690000000002</v>
      </c>
      <c r="J12" s="17">
        <v>29137.160000000003</v>
      </c>
      <c r="K12" s="17">
        <v>36195.770000000004</v>
      </c>
      <c r="L12" s="18">
        <v>32.438011877760076</v>
      </c>
    </row>
    <row r="13" spans="2:12" x14ac:dyDescent="0.3">
      <c r="B13" s="16" t="s">
        <v>8</v>
      </c>
      <c r="C13" s="17">
        <v>7139.5400000000009</v>
      </c>
      <c r="D13" s="17">
        <v>9201.5299999999988</v>
      </c>
      <c r="E13" s="17">
        <v>13183.95</v>
      </c>
      <c r="F13" s="17">
        <v>15952.029999999999</v>
      </c>
      <c r="G13" s="17">
        <v>19190.274999999998</v>
      </c>
      <c r="H13" s="17">
        <v>22096.36</v>
      </c>
      <c r="I13" s="17">
        <v>25771.72</v>
      </c>
      <c r="J13" s="17">
        <v>30072.9</v>
      </c>
      <c r="K13" s="17">
        <v>37277.24</v>
      </c>
      <c r="L13" s="18">
        <v>34.428370920445658</v>
      </c>
    </row>
    <row r="14" spans="2:12" x14ac:dyDescent="0.3">
      <c r="B14" s="16" t="s">
        <v>115</v>
      </c>
      <c r="C14" s="17">
        <v>7394.5299999999988</v>
      </c>
      <c r="D14" s="17">
        <v>11008.15</v>
      </c>
      <c r="E14" s="17">
        <v>13943.929999999998</v>
      </c>
      <c r="F14" s="17">
        <v>16424.72</v>
      </c>
      <c r="G14" s="17">
        <v>19040.97</v>
      </c>
      <c r="H14" s="17">
        <v>21470.02</v>
      </c>
      <c r="I14" s="17">
        <v>24719.24</v>
      </c>
      <c r="J14" s="17">
        <v>28765.86</v>
      </c>
      <c r="K14" s="17">
        <v>35868.300000000003</v>
      </c>
      <c r="L14" s="18">
        <v>32.150674315703185</v>
      </c>
    </row>
    <row r="15" spans="2:12" x14ac:dyDescent="0.3">
      <c r="B15" s="16" t="s">
        <v>15</v>
      </c>
      <c r="C15" s="17">
        <v>7248.5400000000009</v>
      </c>
      <c r="D15" s="17">
        <v>9968.5299999999988</v>
      </c>
      <c r="E15" s="17">
        <v>13486.06</v>
      </c>
      <c r="F15" s="17">
        <v>15725.750000000002</v>
      </c>
      <c r="G15" s="17">
        <v>18410.080000000002</v>
      </c>
      <c r="H15" s="17">
        <v>20874.23</v>
      </c>
      <c r="I15" s="17">
        <v>24114.350000000002</v>
      </c>
      <c r="J15" s="17">
        <v>28245.75</v>
      </c>
      <c r="K15" s="17">
        <v>35257.950000000004</v>
      </c>
      <c r="L15" s="18">
        <v>33.031142619003809</v>
      </c>
    </row>
    <row r="16" spans="2:12" x14ac:dyDescent="0.3">
      <c r="B16" s="16" t="s">
        <v>16</v>
      </c>
      <c r="C16" s="17">
        <v>6777.42</v>
      </c>
      <c r="D16" s="17">
        <v>9175.01</v>
      </c>
      <c r="E16" s="17">
        <v>12912.38</v>
      </c>
      <c r="F16" s="17">
        <v>15057.25</v>
      </c>
      <c r="G16" s="17">
        <v>17732.620000000003</v>
      </c>
      <c r="H16" s="17">
        <v>20334.059999999998</v>
      </c>
      <c r="I16" s="17">
        <v>23537.279999999999</v>
      </c>
      <c r="J16" s="17">
        <v>27541.02</v>
      </c>
      <c r="K16" s="17">
        <v>33999.979999999996</v>
      </c>
      <c r="L16" s="18">
        <v>33.606982698322071</v>
      </c>
    </row>
    <row r="17" spans="2:12" x14ac:dyDescent="0.3">
      <c r="B17" s="16" t="s">
        <v>70</v>
      </c>
      <c r="C17" s="17">
        <v>7139.5400000000009</v>
      </c>
      <c r="D17" s="17">
        <v>9407.9700000000012</v>
      </c>
      <c r="E17" s="17">
        <v>12573.720000000001</v>
      </c>
      <c r="F17" s="17">
        <v>14741.460000000001</v>
      </c>
      <c r="G17" s="17">
        <v>17083.690000000002</v>
      </c>
      <c r="H17" s="17">
        <v>19601.39</v>
      </c>
      <c r="I17" s="17">
        <v>22332.440000000002</v>
      </c>
      <c r="J17" s="17">
        <v>26420.42</v>
      </c>
      <c r="K17" s="17">
        <v>33047.69</v>
      </c>
      <c r="L17" s="18">
        <v>32.666554668027757</v>
      </c>
    </row>
    <row r="18" spans="2:12" x14ac:dyDescent="0.3">
      <c r="B18" s="16" t="s">
        <v>7</v>
      </c>
      <c r="C18" s="17">
        <v>6200.09</v>
      </c>
      <c r="D18" s="17">
        <v>8469.6299999999992</v>
      </c>
      <c r="E18" s="17">
        <v>11582.1</v>
      </c>
      <c r="F18" s="17">
        <v>14741.460000000001</v>
      </c>
      <c r="G18" s="17">
        <v>18109.649999999998</v>
      </c>
      <c r="H18" s="17">
        <v>21672.04</v>
      </c>
      <c r="I18" s="17">
        <v>26167.940000000002</v>
      </c>
      <c r="J18" s="17">
        <v>31607.03</v>
      </c>
      <c r="K18" s="17">
        <v>41010.450000000004</v>
      </c>
      <c r="L18" s="18">
        <v>39.628147190853582</v>
      </c>
    </row>
    <row r="19" spans="2:12" x14ac:dyDescent="0.3">
      <c r="B19" s="16" t="s">
        <v>3</v>
      </c>
      <c r="C19" s="17">
        <v>6265.2000000000007</v>
      </c>
      <c r="D19" s="17">
        <v>8283.2799999999988</v>
      </c>
      <c r="E19" s="17">
        <v>10724.09</v>
      </c>
      <c r="F19" s="17">
        <v>13477.36</v>
      </c>
      <c r="G19" s="17">
        <v>15603.380000000001</v>
      </c>
      <c r="H19" s="17">
        <v>18497.050000000003</v>
      </c>
      <c r="I19" s="17">
        <v>21608.45</v>
      </c>
      <c r="J19" s="17">
        <v>26223.47</v>
      </c>
      <c r="K19" s="17">
        <v>32928.979999999996</v>
      </c>
      <c r="L19" s="18">
        <v>35.275182715227473</v>
      </c>
    </row>
    <row r="20" spans="2:12" x14ac:dyDescent="0.3">
      <c r="B20" s="16" t="s">
        <v>10</v>
      </c>
      <c r="C20" s="17">
        <v>6265.2000000000007</v>
      </c>
      <c r="D20" s="17">
        <v>7512.4800000000005</v>
      </c>
      <c r="E20" s="17">
        <v>9778.85</v>
      </c>
      <c r="F20" s="17">
        <v>12241.32</v>
      </c>
      <c r="G20" s="17">
        <v>14741.460000000001</v>
      </c>
      <c r="H20" s="17">
        <v>17368.230000000003</v>
      </c>
      <c r="I20" s="17">
        <v>20273.11</v>
      </c>
      <c r="J20" s="17">
        <v>25235.710000000003</v>
      </c>
      <c r="K20" s="17">
        <v>31913.57</v>
      </c>
      <c r="L20" s="18">
        <v>36.075648836108144</v>
      </c>
    </row>
    <row r="21" spans="2:12" x14ac:dyDescent="0.3">
      <c r="B21" s="16" t="s">
        <v>6</v>
      </c>
      <c r="C21" s="17">
        <v>4365.1399999999994</v>
      </c>
      <c r="D21" s="17">
        <v>7248.5400000000009</v>
      </c>
      <c r="E21" s="17">
        <v>8679.58</v>
      </c>
      <c r="F21" s="17">
        <v>11499.66</v>
      </c>
      <c r="G21" s="17">
        <v>14589.54</v>
      </c>
      <c r="H21" s="17">
        <v>17117.75</v>
      </c>
      <c r="I21" s="17">
        <v>20574.97</v>
      </c>
      <c r="J21" s="17">
        <v>25634.83</v>
      </c>
      <c r="K21" s="17">
        <v>32824.480000000003</v>
      </c>
      <c r="L21" s="18">
        <v>38.320404399234086</v>
      </c>
    </row>
    <row r="22" spans="2:12" x14ac:dyDescent="0.3">
      <c r="B22" s="16" t="s">
        <v>12</v>
      </c>
      <c r="C22" s="17">
        <v>4873.05</v>
      </c>
      <c r="D22" s="17">
        <v>7413.38</v>
      </c>
      <c r="E22" s="17">
        <v>9593.81</v>
      </c>
      <c r="F22" s="17">
        <v>12456.21</v>
      </c>
      <c r="G22" s="17">
        <v>14741.460000000001</v>
      </c>
      <c r="H22" s="17">
        <v>17520.490000000002</v>
      </c>
      <c r="I22" s="17">
        <v>20862.270000000004</v>
      </c>
      <c r="J22" s="17">
        <v>25483.119999999999</v>
      </c>
      <c r="K22" s="17">
        <v>32022.380000000005</v>
      </c>
      <c r="L22" s="18">
        <v>36.354967821357064</v>
      </c>
    </row>
    <row r="23" spans="2:12" x14ac:dyDescent="0.3">
      <c r="B23" s="16" t="s">
        <v>4</v>
      </c>
      <c r="C23" s="17">
        <v>6083.74</v>
      </c>
      <c r="D23" s="17">
        <v>7512.4800000000005</v>
      </c>
      <c r="E23" s="17">
        <v>9697.08</v>
      </c>
      <c r="F23" s="17">
        <v>12270.910000000002</v>
      </c>
      <c r="G23" s="17">
        <v>14740.68</v>
      </c>
      <c r="H23" s="17">
        <v>17324.510000000002</v>
      </c>
      <c r="I23" s="17">
        <v>20216.04</v>
      </c>
      <c r="J23" s="17">
        <v>24703.51</v>
      </c>
      <c r="K23" s="17">
        <v>31002.660000000003</v>
      </c>
      <c r="L23" s="18">
        <v>35.210486086315186</v>
      </c>
    </row>
    <row r="24" spans="2:12" x14ac:dyDescent="0.3">
      <c r="B24" s="16" t="s">
        <v>5</v>
      </c>
      <c r="C24" s="17">
        <v>4627.4799999999996</v>
      </c>
      <c r="D24" s="17">
        <v>7294.4800000000005</v>
      </c>
      <c r="E24" s="17">
        <v>8866.26</v>
      </c>
      <c r="F24" s="17">
        <v>11672.130000000001</v>
      </c>
      <c r="G24" s="17">
        <v>14505.705000000002</v>
      </c>
      <c r="H24" s="17">
        <v>16905.72</v>
      </c>
      <c r="I24" s="17">
        <v>20106.45</v>
      </c>
      <c r="J24" s="17">
        <v>24717.27</v>
      </c>
      <c r="K24" s="17">
        <v>31203.75</v>
      </c>
      <c r="L24" s="18">
        <v>36.721298784457368</v>
      </c>
    </row>
    <row r="25" spans="2:12" x14ac:dyDescent="0.3">
      <c r="B25" s="16" t="s">
        <v>14</v>
      </c>
      <c r="C25" s="17">
        <v>4873.05</v>
      </c>
      <c r="D25" s="17">
        <v>7294.4800000000005</v>
      </c>
      <c r="E25" s="17">
        <v>8757.26</v>
      </c>
      <c r="F25" s="17">
        <v>11425.949999999999</v>
      </c>
      <c r="G25" s="17">
        <v>13923.055</v>
      </c>
      <c r="H25" s="17">
        <v>16373.63</v>
      </c>
      <c r="I25" s="17">
        <v>20106.059999999998</v>
      </c>
      <c r="J25" s="17">
        <v>25095.5</v>
      </c>
      <c r="K25" s="17">
        <v>32387.4</v>
      </c>
      <c r="L25" s="18">
        <v>38.065849311685319</v>
      </c>
    </row>
    <row r="26" spans="2:12" x14ac:dyDescent="0.3">
      <c r="B26" s="16" t="s">
        <v>13</v>
      </c>
      <c r="C26" s="17">
        <v>6265.2000000000007</v>
      </c>
      <c r="D26" s="17">
        <v>8463.52</v>
      </c>
      <c r="E26" s="17">
        <v>10601.470000000001</v>
      </c>
      <c r="F26" s="17">
        <v>13646.09</v>
      </c>
      <c r="G26" s="17">
        <v>15707.9</v>
      </c>
      <c r="H26" s="17">
        <v>18807.03</v>
      </c>
      <c r="I26" s="17">
        <v>22058.53</v>
      </c>
      <c r="J26" s="17">
        <v>26520</v>
      </c>
      <c r="K26" s="17">
        <v>33190.69</v>
      </c>
      <c r="L26" s="18">
        <v>35.440893924732841</v>
      </c>
    </row>
    <row r="27" spans="2:12" x14ac:dyDescent="0.3">
      <c r="B27" s="20" t="s">
        <v>71</v>
      </c>
      <c r="C27" s="21">
        <v>6702.5400000000009</v>
      </c>
      <c r="D27" s="21">
        <v>8723.6200000000008</v>
      </c>
      <c r="E27" s="21">
        <v>12013.300000000001</v>
      </c>
      <c r="F27" s="21">
        <v>14741.460000000001</v>
      </c>
      <c r="G27" s="21">
        <v>17409.29</v>
      </c>
      <c r="H27" s="21">
        <v>20113.079999999998</v>
      </c>
      <c r="I27" s="21">
        <v>23606.83</v>
      </c>
      <c r="J27" s="21">
        <v>27961.68</v>
      </c>
      <c r="K27" s="21">
        <v>35097.4</v>
      </c>
      <c r="L27" s="22">
        <v>35.118759037266223</v>
      </c>
    </row>
    <row r="28" spans="2:12" x14ac:dyDescent="0.3">
      <c r="B28" s="16" t="s">
        <v>72</v>
      </c>
      <c r="C28" s="17">
        <v>7248.5400000000009</v>
      </c>
      <c r="D28" s="17">
        <v>10491.384999999998</v>
      </c>
      <c r="E28" s="17">
        <v>13824.89</v>
      </c>
      <c r="F28" s="17">
        <v>16360.740000000002</v>
      </c>
      <c r="G28" s="17">
        <v>19044.48</v>
      </c>
      <c r="H28" s="17">
        <v>21483.8</v>
      </c>
      <c r="I28" s="17">
        <v>24780.47</v>
      </c>
      <c r="J28" s="17">
        <v>28896.01</v>
      </c>
      <c r="K28" s="17">
        <v>36018.97</v>
      </c>
      <c r="L28" s="18">
        <v>32.712806036047262</v>
      </c>
    </row>
    <row r="29" spans="2:12" x14ac:dyDescent="0.3">
      <c r="B29" s="16" t="s">
        <v>1</v>
      </c>
      <c r="C29" s="17">
        <v>6702.5400000000009</v>
      </c>
      <c r="D29" s="17">
        <v>8846.3700000000008</v>
      </c>
      <c r="E29" s="17">
        <v>12532.789999999999</v>
      </c>
      <c r="F29" s="17">
        <v>15022.460000000001</v>
      </c>
      <c r="G29" s="17">
        <v>17988.62</v>
      </c>
      <c r="H29" s="17">
        <v>20865.649999999998</v>
      </c>
      <c r="I29" s="17">
        <v>24604.97</v>
      </c>
      <c r="J29" s="17">
        <v>29316.43</v>
      </c>
      <c r="K29" s="17">
        <v>37428.69</v>
      </c>
      <c r="L29" s="18">
        <v>36.284617684847994</v>
      </c>
    </row>
    <row r="30" spans="2:12" x14ac:dyDescent="0.3">
      <c r="B30" s="16" t="s">
        <v>35</v>
      </c>
      <c r="C30" s="17">
        <v>4873.05</v>
      </c>
      <c r="D30" s="17">
        <v>7403.4800000000005</v>
      </c>
      <c r="E30" s="17">
        <v>8917.61</v>
      </c>
      <c r="F30" s="17">
        <v>12087.39</v>
      </c>
      <c r="G30" s="17">
        <v>14740.68</v>
      </c>
      <c r="H30" s="17">
        <v>17325.030000000002</v>
      </c>
      <c r="I30" s="17">
        <v>20638.150000000001</v>
      </c>
      <c r="J30" s="17">
        <v>25511.07</v>
      </c>
      <c r="K30" s="17">
        <v>32365.45</v>
      </c>
      <c r="L30" s="18">
        <v>37.132645357718864</v>
      </c>
    </row>
    <row r="31" spans="2:12" s="23" customFormat="1" ht="37.5" customHeight="1" x14ac:dyDescent="0.3">
      <c r="B31" s="117" t="s">
        <v>152</v>
      </c>
      <c r="C31" s="117"/>
      <c r="D31" s="117"/>
      <c r="E31" s="117"/>
      <c r="F31" s="117"/>
      <c r="G31" s="117"/>
      <c r="H31" s="117"/>
      <c r="I31" s="117"/>
      <c r="J31" s="117"/>
      <c r="K31" s="117"/>
      <c r="L31" s="117"/>
    </row>
    <row r="32" spans="2:12" s="23" customFormat="1" x14ac:dyDescent="0.3">
      <c r="B32" s="117" t="s">
        <v>153</v>
      </c>
      <c r="C32" s="117"/>
      <c r="D32" s="117"/>
      <c r="E32" s="117"/>
      <c r="F32" s="117"/>
      <c r="G32" s="117"/>
      <c r="H32" s="117"/>
      <c r="I32" s="117"/>
      <c r="J32" s="117"/>
      <c r="K32" s="117"/>
      <c r="L32" s="117"/>
    </row>
    <row r="33" spans="2:12" x14ac:dyDescent="0.3">
      <c r="B33" s="13" t="s">
        <v>161</v>
      </c>
      <c r="C33" s="14"/>
      <c r="D33" s="14"/>
      <c r="E33" s="14"/>
      <c r="F33" s="14"/>
      <c r="G33" s="15"/>
      <c r="H33" s="15"/>
      <c r="I33" s="4"/>
      <c r="J33" s="4"/>
      <c r="K33" s="4"/>
      <c r="L33" s="4"/>
    </row>
    <row r="34" spans="2:12" x14ac:dyDescent="0.3">
      <c r="B34" s="4"/>
      <c r="C34" s="4"/>
      <c r="D34" s="4"/>
      <c r="E34" s="4"/>
      <c r="F34" s="4"/>
      <c r="G34" s="4"/>
      <c r="H34" s="4"/>
      <c r="I34" s="4"/>
      <c r="J34" s="4"/>
      <c r="K34" s="4"/>
      <c r="L34" s="4"/>
    </row>
  </sheetData>
  <mergeCells count="6">
    <mergeCell ref="B32:L32"/>
    <mergeCell ref="B4:L4"/>
    <mergeCell ref="B5:B6"/>
    <mergeCell ref="C5:K5"/>
    <mergeCell ref="L5:L6"/>
    <mergeCell ref="B31:L31"/>
  </mergeCells>
  <pageMargins left="0.7" right="0.7" top="0.75" bottom="0.75" header="0.3" footer="0.3"/>
  <pageSetup paperSize="9" scale="8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48AC-49F5-457E-8C25-E9D137C011BA}">
  <sheetPr>
    <pageSetUpPr fitToPage="1"/>
  </sheetPr>
  <dimension ref="B5:H18"/>
  <sheetViews>
    <sheetView topLeftCell="A4" workbookViewId="0">
      <selection activeCell="B6" sqref="B6:H16"/>
    </sheetView>
  </sheetViews>
  <sheetFormatPr defaultRowHeight="14.4" x14ac:dyDescent="0.3"/>
  <cols>
    <col min="2" max="2" width="35" customWidth="1"/>
    <col min="3" max="3" width="16.44140625" customWidth="1"/>
    <col min="4" max="4" width="14.77734375" customWidth="1"/>
    <col min="5" max="5" width="14.21875" customWidth="1"/>
    <col min="6" max="6" width="13.21875" customWidth="1"/>
    <col min="7" max="7" width="12.44140625" customWidth="1"/>
    <col min="8" max="8" width="17" customWidth="1"/>
  </cols>
  <sheetData>
    <row r="5" spans="2:8" ht="39.75" customHeight="1" x14ac:dyDescent="0.3">
      <c r="B5" s="120" t="s">
        <v>168</v>
      </c>
      <c r="C5" s="120"/>
      <c r="D5" s="120"/>
      <c r="E5" s="120"/>
      <c r="F5" s="120"/>
      <c r="G5" s="120"/>
      <c r="H5" s="120"/>
    </row>
    <row r="6" spans="2:8" x14ac:dyDescent="0.3">
      <c r="B6" s="123" t="s">
        <v>73</v>
      </c>
      <c r="C6" s="124" t="s">
        <v>74</v>
      </c>
      <c r="D6" s="124"/>
      <c r="E6" s="124"/>
      <c r="F6" s="124" t="s">
        <v>75</v>
      </c>
      <c r="G6" s="124"/>
      <c r="H6" s="124"/>
    </row>
    <row r="7" spans="2:8" ht="26.4" x14ac:dyDescent="0.3">
      <c r="B7" s="123"/>
      <c r="C7" s="68">
        <v>2020</v>
      </c>
      <c r="D7" s="68">
        <v>2021</v>
      </c>
      <c r="E7" s="68" t="s">
        <v>76</v>
      </c>
      <c r="F7" s="68">
        <v>2020</v>
      </c>
      <c r="G7" s="68">
        <v>2021</v>
      </c>
      <c r="H7" s="68" t="s">
        <v>76</v>
      </c>
    </row>
    <row r="8" spans="2:8" x14ac:dyDescent="0.3">
      <c r="B8" s="69" t="s">
        <v>77</v>
      </c>
      <c r="C8" s="70">
        <v>16846422</v>
      </c>
      <c r="D8" s="70">
        <v>16849558</v>
      </c>
      <c r="E8" s="71">
        <f>D8/C8-1</f>
        <v>1.8615228800511474E-4</v>
      </c>
      <c r="F8" s="72">
        <v>1214.2738783974426</v>
      </c>
      <c r="G8" s="72">
        <v>1234.571012380859</v>
      </c>
      <c r="H8" s="71">
        <f>G8/F8-1</f>
        <v>1.6715449738739174E-2</v>
      </c>
    </row>
    <row r="9" spans="2:8" ht="26.4" x14ac:dyDescent="0.3">
      <c r="B9" s="16" t="s">
        <v>129</v>
      </c>
      <c r="C9" s="73">
        <v>8245828</v>
      </c>
      <c r="D9" s="73">
        <v>8135967</v>
      </c>
      <c r="E9" s="74">
        <f t="shared" ref="E9:E16" si="0">D9/C9-1</f>
        <v>-1.3323222361659726E-2</v>
      </c>
      <c r="F9" s="75">
        <v>1173.99</v>
      </c>
      <c r="G9" s="75">
        <v>1195.0999999999999</v>
      </c>
      <c r="H9" s="74">
        <f t="shared" ref="H9:H15" si="1">G9/F9-1</f>
        <v>1.7981413811020364E-2</v>
      </c>
    </row>
    <row r="10" spans="2:8" x14ac:dyDescent="0.3">
      <c r="B10" s="16" t="s">
        <v>23</v>
      </c>
      <c r="C10" s="73">
        <v>3029451</v>
      </c>
      <c r="D10" s="73">
        <v>3082954</v>
      </c>
      <c r="E10" s="74">
        <f t="shared" si="0"/>
        <v>1.7660955730922856E-2</v>
      </c>
      <c r="F10" s="75">
        <v>1927.07</v>
      </c>
      <c r="G10" s="75">
        <v>1945.91</v>
      </c>
      <c r="H10" s="74">
        <f t="shared" si="1"/>
        <v>9.776500075243888E-3</v>
      </c>
    </row>
    <row r="11" spans="2:8" ht="26.4" x14ac:dyDescent="0.3">
      <c r="B11" s="16" t="s">
        <v>24</v>
      </c>
      <c r="C11" s="73">
        <v>4986427</v>
      </c>
      <c r="D11" s="73">
        <v>5004025</v>
      </c>
      <c r="E11" s="74">
        <f t="shared" si="0"/>
        <v>3.5291803128774113E-3</v>
      </c>
      <c r="F11" s="75">
        <v>795.23</v>
      </c>
      <c r="G11" s="75">
        <v>803.75</v>
      </c>
      <c r="H11" s="74">
        <f t="shared" si="1"/>
        <v>1.0713881518554347E-2</v>
      </c>
    </row>
    <row r="12" spans="2:8" x14ac:dyDescent="0.3">
      <c r="B12" s="16" t="s">
        <v>134</v>
      </c>
      <c r="C12" s="73">
        <v>584716</v>
      </c>
      <c r="D12" s="73">
        <v>626612</v>
      </c>
      <c r="E12" s="74">
        <f>D12/C12-1</f>
        <v>7.1651878860848672E-2</v>
      </c>
      <c r="F12" s="75">
        <v>1662.91</v>
      </c>
      <c r="G12" s="75">
        <v>1687.72</v>
      </c>
      <c r="H12" s="74">
        <f>G12/F12-1</f>
        <v>1.4919628843413024E-2</v>
      </c>
    </row>
    <row r="13" spans="2:8" x14ac:dyDescent="0.3">
      <c r="B13" s="69" t="s">
        <v>78</v>
      </c>
      <c r="C13" s="70">
        <v>3982678</v>
      </c>
      <c r="D13" s="70">
        <v>3982674</v>
      </c>
      <c r="E13" s="71">
        <f t="shared" si="0"/>
        <v>-1.004349334809973E-6</v>
      </c>
      <c r="F13" s="72">
        <v>460.98002340133945</v>
      </c>
      <c r="G13" s="72">
        <v>464.45680889522964</v>
      </c>
      <c r="H13" s="71">
        <f t="shared" si="1"/>
        <v>7.5421608690040554E-3</v>
      </c>
    </row>
    <row r="14" spans="2:8" x14ac:dyDescent="0.3">
      <c r="B14" s="76" t="s">
        <v>79</v>
      </c>
      <c r="C14" s="73">
        <v>803441</v>
      </c>
      <c r="D14" s="73">
        <v>808105</v>
      </c>
      <c r="E14" s="74">
        <f t="shared" si="0"/>
        <v>5.8050311099384633E-3</v>
      </c>
      <c r="F14" s="75">
        <v>460.07</v>
      </c>
      <c r="G14" s="75">
        <v>464.13</v>
      </c>
      <c r="H14" s="74">
        <f t="shared" si="1"/>
        <v>8.8247440606863403E-3</v>
      </c>
    </row>
    <row r="15" spans="2:8" x14ac:dyDescent="0.3">
      <c r="B15" s="16" t="s">
        <v>80</v>
      </c>
      <c r="C15" s="73">
        <v>3179237</v>
      </c>
      <c r="D15" s="73">
        <v>3174569</v>
      </c>
      <c r="E15" s="74">
        <f t="shared" si="0"/>
        <v>-1.4682768223948095E-3</v>
      </c>
      <c r="F15" s="75">
        <v>461.21</v>
      </c>
      <c r="G15" s="75">
        <v>464.54</v>
      </c>
      <c r="H15" s="74">
        <f t="shared" si="1"/>
        <v>7.2201383317795909E-3</v>
      </c>
    </row>
    <row r="16" spans="2:8" x14ac:dyDescent="0.3">
      <c r="B16" s="69" t="s">
        <v>0</v>
      </c>
      <c r="C16" s="46">
        <v>20829100</v>
      </c>
      <c r="D16" s="46">
        <v>20832232</v>
      </c>
      <c r="E16" s="71">
        <f t="shared" si="0"/>
        <v>1.5036655448397163E-4</v>
      </c>
      <c r="F16" s="47">
        <v>1070.24</v>
      </c>
      <c r="G16" s="47">
        <v>1087.3399999999999</v>
      </c>
      <c r="H16" s="71">
        <f>G16/F16-1</f>
        <v>1.5977724622514566E-2</v>
      </c>
    </row>
    <row r="17" spans="2:8" ht="13.95" customHeight="1" x14ac:dyDescent="0.3">
      <c r="B17" s="122" t="s">
        <v>154</v>
      </c>
      <c r="C17" s="122"/>
      <c r="D17" s="122"/>
      <c r="E17" s="122"/>
      <c r="F17" s="122"/>
      <c r="G17" s="122"/>
      <c r="H17" s="122"/>
    </row>
    <row r="18" spans="2:8" ht="24" customHeight="1" x14ac:dyDescent="0.3">
      <c r="B18" s="121" t="s">
        <v>169</v>
      </c>
      <c r="C18" s="121"/>
      <c r="D18" s="121"/>
      <c r="E18" s="121"/>
      <c r="F18" s="121"/>
      <c r="G18" s="121"/>
      <c r="H18" s="121"/>
    </row>
  </sheetData>
  <mergeCells count="6">
    <mergeCell ref="B5:H5"/>
    <mergeCell ref="B18:H18"/>
    <mergeCell ref="B17:H17"/>
    <mergeCell ref="B6:B7"/>
    <mergeCell ref="C6:E6"/>
    <mergeCell ref="F6:H6"/>
  </mergeCells>
  <pageMargins left="0.7" right="0.7" top="0.75" bottom="0.75" header="0.3" footer="0.3"/>
  <pageSetup paperSize="9"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5F7F-6B2B-4A46-B38E-94F7584ACA9C}">
  <sheetPr>
    <pageSetUpPr fitToPage="1"/>
  </sheetPr>
  <dimension ref="B4:K17"/>
  <sheetViews>
    <sheetView workbookViewId="0">
      <selection activeCell="B4" sqref="B4:K4"/>
    </sheetView>
  </sheetViews>
  <sheetFormatPr defaultRowHeight="14.4" x14ac:dyDescent="0.3"/>
  <cols>
    <col min="2" max="2" width="27" customWidth="1"/>
    <col min="3" max="3" width="13.21875" customWidth="1"/>
    <col min="5" max="5" width="13.21875" customWidth="1"/>
    <col min="6" max="6" width="15" bestFit="1" customWidth="1"/>
    <col min="8" max="8" width="13" customWidth="1"/>
    <col min="9" max="9" width="15" bestFit="1" customWidth="1"/>
    <col min="11" max="11" width="12.77734375" customWidth="1"/>
  </cols>
  <sheetData>
    <row r="4" spans="2:11" ht="38.25" customHeight="1" x14ac:dyDescent="0.3">
      <c r="B4" s="103" t="s">
        <v>176</v>
      </c>
      <c r="C4" s="103"/>
      <c r="D4" s="103"/>
      <c r="E4" s="103"/>
      <c r="F4" s="103"/>
      <c r="G4" s="103"/>
      <c r="H4" s="103"/>
      <c r="I4" s="103"/>
      <c r="J4" s="103"/>
      <c r="K4" s="103"/>
    </row>
    <row r="5" spans="2:11" x14ac:dyDescent="0.3">
      <c r="B5" s="123" t="s">
        <v>21</v>
      </c>
      <c r="C5" s="124" t="s">
        <v>29</v>
      </c>
      <c r="D5" s="124"/>
      <c r="E5" s="124"/>
      <c r="F5" s="124" t="s">
        <v>30</v>
      </c>
      <c r="G5" s="124"/>
      <c r="H5" s="124"/>
      <c r="I5" s="124" t="s">
        <v>32</v>
      </c>
      <c r="J5" s="124"/>
      <c r="K5" s="124"/>
    </row>
    <row r="6" spans="2:11" ht="26.4" x14ac:dyDescent="0.3">
      <c r="B6" s="123"/>
      <c r="C6" s="68" t="s">
        <v>74</v>
      </c>
      <c r="D6" s="68" t="s">
        <v>22</v>
      </c>
      <c r="E6" s="68" t="s">
        <v>75</v>
      </c>
      <c r="F6" s="68" t="s">
        <v>74</v>
      </c>
      <c r="G6" s="68" t="s">
        <v>22</v>
      </c>
      <c r="H6" s="68" t="s">
        <v>75</v>
      </c>
      <c r="I6" s="68" t="s">
        <v>74</v>
      </c>
      <c r="J6" s="68" t="s">
        <v>22</v>
      </c>
      <c r="K6" s="68" t="s">
        <v>75</v>
      </c>
    </row>
    <row r="7" spans="2:11" x14ac:dyDescent="0.3">
      <c r="B7" s="69" t="s">
        <v>77</v>
      </c>
      <c r="C7" s="70">
        <v>7488887</v>
      </c>
      <c r="D7" s="77">
        <v>0.82269460772617353</v>
      </c>
      <c r="E7" s="72">
        <v>1589.5649674898282</v>
      </c>
      <c r="F7" s="70">
        <v>9360671</v>
      </c>
      <c r="G7" s="77">
        <v>0.7980549827288046</v>
      </c>
      <c r="H7" s="72">
        <v>950.56838616376956</v>
      </c>
      <c r="I7" s="70">
        <v>16849558</v>
      </c>
      <c r="J7" s="77">
        <v>0.80882154154197206</v>
      </c>
      <c r="K7" s="72">
        <v>1234.5738071277597</v>
      </c>
    </row>
    <row r="8" spans="2:11" x14ac:dyDescent="0.3">
      <c r="B8" s="16" t="s">
        <v>156</v>
      </c>
      <c r="C8" s="73">
        <v>4549693</v>
      </c>
      <c r="D8" s="78">
        <v>0.49980830234312762</v>
      </c>
      <c r="E8" s="75">
        <v>1984.03</v>
      </c>
      <c r="F8" s="73">
        <v>2210750</v>
      </c>
      <c r="G8" s="78">
        <v>0.1884800836465361</v>
      </c>
      <c r="H8" s="75">
        <v>1610.12</v>
      </c>
      <c r="I8" s="73">
        <v>6760443</v>
      </c>
      <c r="J8" s="78">
        <v>0.3245184193417201</v>
      </c>
      <c r="K8" s="75">
        <v>1861.76</v>
      </c>
    </row>
    <row r="9" spans="2:11" x14ac:dyDescent="0.3">
      <c r="B9" s="16" t="s">
        <v>114</v>
      </c>
      <c r="C9" s="73">
        <v>1830967</v>
      </c>
      <c r="D9" s="78">
        <v>0.20114159524967715</v>
      </c>
      <c r="E9" s="75">
        <v>1075.8900000000001</v>
      </c>
      <c r="F9" s="73">
        <v>3020514</v>
      </c>
      <c r="G9" s="78">
        <v>0.25751746302184025</v>
      </c>
      <c r="H9" s="75">
        <v>727.97</v>
      </c>
      <c r="I9" s="73">
        <v>4851481</v>
      </c>
      <c r="J9" s="78">
        <v>0.23288339914801257</v>
      </c>
      <c r="K9" s="75">
        <v>859.27</v>
      </c>
    </row>
    <row r="10" spans="2:11" x14ac:dyDescent="0.3">
      <c r="B10" s="16" t="s">
        <v>82</v>
      </c>
      <c r="C10" s="73">
        <v>556795</v>
      </c>
      <c r="D10" s="78">
        <v>6.1166932297001521E-2</v>
      </c>
      <c r="E10" s="75">
        <v>1144.49</v>
      </c>
      <c r="F10" s="73">
        <v>431500</v>
      </c>
      <c r="G10" s="78">
        <v>3.678803849077477E-2</v>
      </c>
      <c r="H10" s="75">
        <v>763.62</v>
      </c>
      <c r="I10" s="73">
        <v>988295</v>
      </c>
      <c r="J10" s="78">
        <v>4.7440667903468049E-2</v>
      </c>
      <c r="K10" s="75">
        <v>978.2</v>
      </c>
    </row>
    <row r="11" spans="2:11" x14ac:dyDescent="0.3">
      <c r="B11" s="16" t="s">
        <v>83</v>
      </c>
      <c r="C11" s="73">
        <v>551432</v>
      </c>
      <c r="D11" s="78">
        <v>6.0577777836367322E-2</v>
      </c>
      <c r="E11" s="75">
        <v>489.96</v>
      </c>
      <c r="F11" s="73">
        <v>3697907</v>
      </c>
      <c r="G11" s="78">
        <v>0.31526939756965344</v>
      </c>
      <c r="H11" s="75">
        <v>759.9</v>
      </c>
      <c r="I11" s="73">
        <v>4249339</v>
      </c>
      <c r="J11" s="78">
        <v>0.20397905514877138</v>
      </c>
      <c r="K11" s="75">
        <v>724.87</v>
      </c>
    </row>
    <row r="12" spans="2:11" x14ac:dyDescent="0.3">
      <c r="B12" s="69" t="s">
        <v>78</v>
      </c>
      <c r="C12" s="70">
        <v>1613989</v>
      </c>
      <c r="D12" s="77">
        <v>0.17730539227382641</v>
      </c>
      <c r="E12" s="72">
        <v>462.33207663744918</v>
      </c>
      <c r="F12" s="70">
        <v>2368685</v>
      </c>
      <c r="G12" s="77">
        <v>0.20194501727119546</v>
      </c>
      <c r="H12" s="72">
        <v>465.8996525160585</v>
      </c>
      <c r="I12" s="70">
        <v>3982674</v>
      </c>
      <c r="J12" s="77">
        <v>0.19117845845802792</v>
      </c>
      <c r="K12" s="72">
        <v>464.45680889522964</v>
      </c>
    </row>
    <row r="13" spans="2:11" x14ac:dyDescent="0.3">
      <c r="B13" s="16" t="s">
        <v>84</v>
      </c>
      <c r="C13" s="73">
        <v>301427</v>
      </c>
      <c r="D13" s="78">
        <v>3.311338086995802E-2</v>
      </c>
      <c r="E13" s="75">
        <v>472.4</v>
      </c>
      <c r="F13" s="73">
        <v>506678</v>
      </c>
      <c r="G13" s="78">
        <v>4.3197427036914898E-2</v>
      </c>
      <c r="H13" s="75">
        <v>459.21</v>
      </c>
      <c r="I13" s="73">
        <v>808105</v>
      </c>
      <c r="J13" s="78">
        <v>3.879109065221624E-2</v>
      </c>
      <c r="K13" s="75">
        <v>464.13</v>
      </c>
    </row>
    <row r="14" spans="2:11" x14ac:dyDescent="0.3">
      <c r="B14" s="16" t="s">
        <v>85</v>
      </c>
      <c r="C14" s="73">
        <v>1312562</v>
      </c>
      <c r="D14" s="78">
        <v>0.14419201140386839</v>
      </c>
      <c r="E14" s="75">
        <v>460.02</v>
      </c>
      <c r="F14" s="73">
        <v>1862007</v>
      </c>
      <c r="G14" s="78">
        <v>0.15874759023428056</v>
      </c>
      <c r="H14" s="75">
        <v>467.72</v>
      </c>
      <c r="I14" s="73">
        <v>3174569</v>
      </c>
      <c r="J14" s="78">
        <v>0.15238736780581169</v>
      </c>
      <c r="K14" s="75">
        <v>464.54</v>
      </c>
    </row>
    <row r="15" spans="2:11" ht="23.25" customHeight="1" x14ac:dyDescent="0.3">
      <c r="B15" s="69" t="s">
        <v>0</v>
      </c>
      <c r="C15" s="46">
        <v>9102876</v>
      </c>
      <c r="D15" s="77">
        <v>1</v>
      </c>
      <c r="E15" s="47">
        <v>1389.7</v>
      </c>
      <c r="F15" s="46">
        <v>11729356</v>
      </c>
      <c r="G15" s="77">
        <v>1</v>
      </c>
      <c r="H15" s="47">
        <v>852.69</v>
      </c>
      <c r="I15" s="46">
        <v>20832232</v>
      </c>
      <c r="J15" s="77">
        <v>1</v>
      </c>
      <c r="K15" s="47">
        <v>1087.3399999999999</v>
      </c>
    </row>
    <row r="16" spans="2:11" x14ac:dyDescent="0.3">
      <c r="B16" s="125" t="s">
        <v>155</v>
      </c>
      <c r="C16" s="125"/>
      <c r="D16" s="125"/>
      <c r="E16" s="125"/>
      <c r="F16" s="125"/>
      <c r="G16" s="125"/>
      <c r="H16" s="125"/>
      <c r="I16" s="125"/>
      <c r="J16" s="125"/>
      <c r="K16" s="125"/>
    </row>
    <row r="17" spans="2:11" x14ac:dyDescent="0.3">
      <c r="B17" s="125" t="s">
        <v>86</v>
      </c>
      <c r="C17" s="125"/>
      <c r="D17" s="125"/>
      <c r="E17" s="125"/>
      <c r="F17" s="125"/>
      <c r="G17" s="125"/>
      <c r="H17" s="125"/>
      <c r="I17" s="125"/>
      <c r="J17" s="125"/>
      <c r="K17" s="125"/>
    </row>
  </sheetData>
  <mergeCells count="7">
    <mergeCell ref="B16:K16"/>
    <mergeCell ref="B17:K17"/>
    <mergeCell ref="B4:K4"/>
    <mergeCell ref="B5:B6"/>
    <mergeCell ref="C5:E5"/>
    <mergeCell ref="F5:H5"/>
    <mergeCell ref="I5:K5"/>
  </mergeCells>
  <pageMargins left="0.7" right="0.7" top="0.75" bottom="0.75" header="0.3" footer="0.3"/>
  <pageSetup paperSize="9" scale="95"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E87-BF1A-4843-9146-ED1882D56967}">
  <sheetPr>
    <pageSetUpPr fitToPage="1"/>
  </sheetPr>
  <dimension ref="B4:K21"/>
  <sheetViews>
    <sheetView topLeftCell="A7" workbookViewId="0">
      <selection activeCell="H12" sqref="H12"/>
    </sheetView>
  </sheetViews>
  <sheetFormatPr defaultRowHeight="14.4" x14ac:dyDescent="0.3"/>
  <cols>
    <col min="2" max="2" width="36.5546875" customWidth="1"/>
    <col min="3" max="3" width="14.44140625" customWidth="1"/>
    <col min="4" max="4" width="8.77734375" bestFit="1" customWidth="1"/>
    <col min="5" max="5" width="12.77734375" customWidth="1"/>
    <col min="6" max="6" width="11.21875" customWidth="1"/>
    <col min="7" max="7" width="8.77734375" bestFit="1" customWidth="1"/>
    <col min="8" max="8" width="13" customWidth="1"/>
    <col min="9" max="9" width="15.21875" bestFit="1" customWidth="1"/>
    <col min="10" max="10" width="8.77734375" bestFit="1" customWidth="1"/>
    <col min="11" max="11" width="13.44140625" customWidth="1"/>
  </cols>
  <sheetData>
    <row r="4" spans="2:11" ht="33.75" customHeight="1" x14ac:dyDescent="0.3">
      <c r="B4" s="103" t="s">
        <v>177</v>
      </c>
      <c r="C4" s="103"/>
      <c r="D4" s="103"/>
      <c r="E4" s="103"/>
      <c r="F4" s="103"/>
      <c r="G4" s="103"/>
      <c r="H4" s="103"/>
      <c r="I4" s="103"/>
      <c r="J4" s="103"/>
      <c r="K4" s="103"/>
    </row>
    <row r="5" spans="2:11" x14ac:dyDescent="0.3">
      <c r="B5" s="123" t="s">
        <v>73</v>
      </c>
      <c r="C5" s="124" t="s">
        <v>29</v>
      </c>
      <c r="D5" s="124"/>
      <c r="E5" s="124"/>
      <c r="F5" s="124" t="s">
        <v>30</v>
      </c>
      <c r="G5" s="124"/>
      <c r="H5" s="124"/>
      <c r="I5" s="124" t="s">
        <v>32</v>
      </c>
      <c r="J5" s="124"/>
      <c r="K5" s="124"/>
    </row>
    <row r="6" spans="2:11" ht="26.4" x14ac:dyDescent="0.3">
      <c r="B6" s="123"/>
      <c r="C6" s="79" t="s">
        <v>74</v>
      </c>
      <c r="D6" s="79" t="s">
        <v>22</v>
      </c>
      <c r="E6" s="79" t="s">
        <v>75</v>
      </c>
      <c r="F6" s="79" t="s">
        <v>74</v>
      </c>
      <c r="G6" s="79" t="s">
        <v>22</v>
      </c>
      <c r="H6" s="79" t="s">
        <v>75</v>
      </c>
      <c r="I6" s="79" t="s">
        <v>74</v>
      </c>
      <c r="J6" s="79" t="s">
        <v>22</v>
      </c>
      <c r="K6" s="79" t="s">
        <v>75</v>
      </c>
    </row>
    <row r="7" spans="2:11" ht="26.4" x14ac:dyDescent="0.3">
      <c r="B7" s="16" t="s">
        <v>129</v>
      </c>
      <c r="C7" s="73">
        <v>3457403</v>
      </c>
      <c r="D7" s="78">
        <v>0.46167114018411548</v>
      </c>
      <c r="E7" s="75">
        <v>1665.76</v>
      </c>
      <c r="F7" s="73">
        <v>4678564</v>
      </c>
      <c r="G7" s="78">
        <v>0.49981075074639414</v>
      </c>
      <c r="H7" s="75">
        <v>847.3</v>
      </c>
      <c r="I7" s="73">
        <v>8135967</v>
      </c>
      <c r="J7" s="78">
        <v>0.48285937233487075</v>
      </c>
      <c r="K7" s="75">
        <v>1195.0999999999999</v>
      </c>
    </row>
    <row r="8" spans="2:11" x14ac:dyDescent="0.3">
      <c r="B8" s="16" t="s">
        <v>87</v>
      </c>
      <c r="C8" s="73">
        <v>451398</v>
      </c>
      <c r="D8" s="78">
        <v>6.0275712532449746E-2</v>
      </c>
      <c r="E8" s="75">
        <v>882.99</v>
      </c>
      <c r="F8" s="73">
        <v>819875</v>
      </c>
      <c r="G8" s="78">
        <v>8.7587203951511594E-2</v>
      </c>
      <c r="H8" s="75">
        <v>545.69000000000005</v>
      </c>
      <c r="I8" s="73">
        <v>1271273</v>
      </c>
      <c r="J8" s="78">
        <v>7.5448447965222584E-2</v>
      </c>
      <c r="K8" s="75">
        <v>665.46</v>
      </c>
    </row>
    <row r="9" spans="2:11" x14ac:dyDescent="0.3">
      <c r="B9" s="16" t="s">
        <v>19</v>
      </c>
      <c r="C9" s="73">
        <v>969011</v>
      </c>
      <c r="D9" s="78">
        <v>0.129393192873654</v>
      </c>
      <c r="E9" s="75">
        <v>1218.5899999999999</v>
      </c>
      <c r="F9" s="73">
        <v>786552</v>
      </c>
      <c r="G9" s="78">
        <v>8.4027309580691378E-2</v>
      </c>
      <c r="H9" s="75">
        <v>672.68</v>
      </c>
      <c r="I9" s="73">
        <v>1755563</v>
      </c>
      <c r="J9" s="78">
        <v>0.10419044820048098</v>
      </c>
      <c r="K9" s="75">
        <v>974.01</v>
      </c>
    </row>
    <row r="10" spans="2:11" x14ac:dyDescent="0.3">
      <c r="B10" s="16" t="s">
        <v>20</v>
      </c>
      <c r="C10" s="73">
        <v>636244</v>
      </c>
      <c r="D10" s="78">
        <v>8.4958419054794121E-2</v>
      </c>
      <c r="E10" s="75">
        <v>1218.94</v>
      </c>
      <c r="F10" s="73">
        <v>818168</v>
      </c>
      <c r="G10" s="78">
        <v>8.7404845229578088E-2</v>
      </c>
      <c r="H10" s="75">
        <v>697.34</v>
      </c>
      <c r="I10" s="73">
        <v>1454412</v>
      </c>
      <c r="J10" s="78">
        <v>8.6317516459482199E-2</v>
      </c>
      <c r="K10" s="75">
        <v>925.52</v>
      </c>
    </row>
    <row r="11" spans="2:11" x14ac:dyDescent="0.3">
      <c r="B11" s="16" t="s">
        <v>88</v>
      </c>
      <c r="C11" s="73">
        <v>374419</v>
      </c>
      <c r="D11" s="78">
        <v>4.999661498430942E-2</v>
      </c>
      <c r="E11" s="75">
        <v>1970.63</v>
      </c>
      <c r="F11" s="73">
        <v>252193</v>
      </c>
      <c r="G11" s="78">
        <v>2.6941765179013342E-2</v>
      </c>
      <c r="H11" s="75">
        <v>1267.69</v>
      </c>
      <c r="I11" s="73">
        <v>626612</v>
      </c>
      <c r="J11" s="78">
        <v>3.7188631298221593E-2</v>
      </c>
      <c r="K11" s="75">
        <v>1687.72</v>
      </c>
    </row>
    <row r="12" spans="2:11" x14ac:dyDescent="0.3">
      <c r="B12" s="16" t="s">
        <v>89</v>
      </c>
      <c r="C12" s="73">
        <v>351641</v>
      </c>
      <c r="D12" s="78">
        <v>4.6955041516850232E-2</v>
      </c>
      <c r="E12" s="75">
        <v>267.52</v>
      </c>
      <c r="F12" s="73">
        <v>171136</v>
      </c>
      <c r="G12" s="78">
        <v>1.8282450050856398E-2</v>
      </c>
      <c r="H12" s="75">
        <v>151.55000000000001</v>
      </c>
      <c r="I12" s="73">
        <v>522777</v>
      </c>
      <c r="J12" s="78">
        <v>3.1026155107451485E-2</v>
      </c>
      <c r="K12" s="75">
        <v>229.56</v>
      </c>
    </row>
    <row r="13" spans="2:11" x14ac:dyDescent="0.3">
      <c r="B13" s="16" t="s">
        <v>23</v>
      </c>
      <c r="C13" s="73">
        <v>1248771</v>
      </c>
      <c r="D13" s="78">
        <v>0.166749878853827</v>
      </c>
      <c r="E13" s="75">
        <v>2368.7467613677768</v>
      </c>
      <c r="F13" s="73">
        <v>1834183</v>
      </c>
      <c r="G13" s="78">
        <v>0.19594567526195505</v>
      </c>
      <c r="H13" s="75">
        <v>1658.0354585883742</v>
      </c>
      <c r="I13" s="73">
        <v>3082954</v>
      </c>
      <c r="J13" s="78">
        <v>0.1829694286342704</v>
      </c>
      <c r="K13" s="75">
        <v>1945.9092181005619</v>
      </c>
    </row>
    <row r="14" spans="2:11" x14ac:dyDescent="0.3">
      <c r="B14" s="80" t="s">
        <v>130</v>
      </c>
      <c r="C14" s="81">
        <v>477519</v>
      </c>
      <c r="D14" s="82">
        <v>6.3763680771254799E-2</v>
      </c>
      <c r="E14" s="83">
        <v>1930.18</v>
      </c>
      <c r="F14" s="81">
        <v>695306</v>
      </c>
      <c r="G14" s="82">
        <v>7.4279504108199085E-2</v>
      </c>
      <c r="H14" s="83">
        <v>1425.35</v>
      </c>
      <c r="I14" s="81">
        <v>1172825</v>
      </c>
      <c r="J14" s="82">
        <v>6.96056834250489E-2</v>
      </c>
      <c r="K14" s="83">
        <v>1630.89</v>
      </c>
    </row>
    <row r="15" spans="2:11" x14ac:dyDescent="0.3">
      <c r="B15" s="80" t="s">
        <v>90</v>
      </c>
      <c r="C15" s="81">
        <v>1152</v>
      </c>
      <c r="D15" s="82">
        <v>1.5382793197440422E-4</v>
      </c>
      <c r="E15" s="83">
        <v>858.57</v>
      </c>
      <c r="F15" s="81">
        <v>15593</v>
      </c>
      <c r="G15" s="82">
        <v>1.6657993855355028E-3</v>
      </c>
      <c r="H15" s="83">
        <v>1509.73</v>
      </c>
      <c r="I15" s="81">
        <v>16745</v>
      </c>
      <c r="J15" s="82">
        <v>9.9379461467179143E-4</v>
      </c>
      <c r="K15" s="83">
        <v>1464.93</v>
      </c>
    </row>
    <row r="16" spans="2:11" x14ac:dyDescent="0.3">
      <c r="B16" s="80" t="s">
        <v>91</v>
      </c>
      <c r="C16" s="81">
        <v>51124</v>
      </c>
      <c r="D16" s="82">
        <v>6.8266486061279866E-3</v>
      </c>
      <c r="E16" s="83">
        <v>5512</v>
      </c>
      <c r="F16" s="81">
        <v>35984</v>
      </c>
      <c r="G16" s="82">
        <v>3.8441688635355306E-3</v>
      </c>
      <c r="H16" s="83">
        <v>3446.85</v>
      </c>
      <c r="I16" s="81">
        <v>87108</v>
      </c>
      <c r="J16" s="82">
        <v>5.1697498533789434E-3</v>
      </c>
      <c r="K16" s="83">
        <v>4658.8999999999996</v>
      </c>
    </row>
    <row r="17" spans="2:11" x14ac:dyDescent="0.3">
      <c r="B17" s="80" t="s">
        <v>92</v>
      </c>
      <c r="C17" s="81">
        <v>1301</v>
      </c>
      <c r="D17" s="82">
        <v>1.7372407942595476E-4</v>
      </c>
      <c r="E17" s="83">
        <v>1970.63</v>
      </c>
      <c r="F17" s="81">
        <v>1949</v>
      </c>
      <c r="G17" s="82">
        <v>2.0821156944838678E-4</v>
      </c>
      <c r="H17" s="83">
        <v>1409.72</v>
      </c>
      <c r="I17" s="81">
        <v>3250</v>
      </c>
      <c r="J17" s="82">
        <v>1.9288339789091203E-4</v>
      </c>
      <c r="K17" s="83">
        <v>1634.26</v>
      </c>
    </row>
    <row r="18" spans="2:11" x14ac:dyDescent="0.3">
      <c r="B18" s="80" t="s">
        <v>93</v>
      </c>
      <c r="C18" s="81">
        <v>717675</v>
      </c>
      <c r="D18" s="82">
        <v>9.5831997465043867E-2</v>
      </c>
      <c r="E18" s="83">
        <v>2439.79</v>
      </c>
      <c r="F18" s="81">
        <v>1085351</v>
      </c>
      <c r="G18" s="82">
        <v>0.11594799133523655</v>
      </c>
      <c r="H18" s="83">
        <v>1750.37</v>
      </c>
      <c r="I18" s="81">
        <v>1803026</v>
      </c>
      <c r="J18" s="82">
        <v>0.10700731734327987</v>
      </c>
      <c r="K18" s="83">
        <v>2024.78</v>
      </c>
    </row>
    <row r="19" spans="2:11" x14ac:dyDescent="0.3">
      <c r="B19" s="84" t="s">
        <v>0</v>
      </c>
      <c r="C19" s="85">
        <v>7488887</v>
      </c>
      <c r="D19" s="86">
        <v>1</v>
      </c>
      <c r="E19" s="87">
        <v>1589.57</v>
      </c>
      <c r="F19" s="85">
        <v>9360671</v>
      </c>
      <c r="G19" s="86">
        <v>1</v>
      </c>
      <c r="H19" s="87">
        <v>950.57</v>
      </c>
      <c r="I19" s="85">
        <v>16849558</v>
      </c>
      <c r="J19" s="86">
        <v>1</v>
      </c>
      <c r="K19" s="87">
        <v>1234.57</v>
      </c>
    </row>
    <row r="20" spans="2:11" ht="21" customHeight="1" x14ac:dyDescent="0.3">
      <c r="B20" s="126" t="s">
        <v>94</v>
      </c>
      <c r="C20" s="126"/>
      <c r="D20" s="126"/>
      <c r="E20" s="126"/>
      <c r="F20" s="126"/>
      <c r="G20" s="126"/>
      <c r="H20" s="126"/>
      <c r="I20" s="126"/>
      <c r="J20" s="126"/>
      <c r="K20" s="126"/>
    </row>
    <row r="21" spans="2:11" x14ac:dyDescent="0.3">
      <c r="B21" s="3"/>
      <c r="C21" s="3"/>
      <c r="D21" s="3"/>
      <c r="E21" s="3"/>
      <c r="F21" s="3"/>
      <c r="G21" s="3"/>
      <c r="H21" s="3"/>
      <c r="I21" s="3"/>
      <c r="J21" s="3"/>
      <c r="K21" s="3"/>
    </row>
  </sheetData>
  <mergeCells count="6">
    <mergeCell ref="B20:K20"/>
    <mergeCell ref="B4:K4"/>
    <mergeCell ref="B5:B6"/>
    <mergeCell ref="C5:E5"/>
    <mergeCell ref="F5:H5"/>
    <mergeCell ref="I5:K5"/>
  </mergeCells>
  <pageMargins left="0.7" right="0.7" top="0.75" bottom="0.75" header="0.3" footer="0.3"/>
  <pageSetup paperSize="9" scale="91"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9E86A312D236D4CA0EB330A8FD1B033" ma:contentTypeVersion="0" ma:contentTypeDescription="Creare un nuovo documento." ma:contentTypeScope="" ma:versionID="4e17e8b0cb5d695d4813986cd18d8ef1">
  <xsd:schema xmlns:xsd="http://www.w3.org/2001/XMLSchema" xmlns:xs="http://www.w3.org/2001/XMLSchema" xmlns:p="http://schemas.microsoft.com/office/2006/metadata/properties" xmlns:ns1="http://schemas.microsoft.com/sharepoint/v3" targetNamespace="http://schemas.microsoft.com/office/2006/metadata/properties" ma:root="true" ma:fieldsID="c6f1ddf26d4eb271b3bb29f04aebe2a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internalName="PublishingStartDate">
      <xsd:simpleType>
        <xsd:restriction base="dms:Unknown"/>
      </xsd:simpleType>
    </xsd:element>
    <xsd:element name="PublishingExpirationDate" ma:index="9" nillable="true" ma:displayName="Data fine pianificazion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66D92-6829-49EF-BAB6-E563F21F11B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DA49E8D-7F8D-4387-931F-C52C3D9BD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89FDE2-A082-4F1F-8FE6-9EC6E65423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17</vt:i4>
      </vt:variant>
    </vt:vector>
  </HeadingPairs>
  <TitlesOfParts>
    <vt:vector size="34" baseType="lpstr">
      <vt:lpstr>3.1</vt:lpstr>
      <vt:lpstr>3.2</vt:lpstr>
      <vt:lpstr>3.3</vt:lpstr>
      <vt:lpstr>3.4</vt:lpstr>
      <vt:lpstr>3.5</vt:lpstr>
      <vt:lpstr>3.6</vt:lpstr>
      <vt:lpstr>3.7</vt:lpstr>
      <vt:lpstr>3.8</vt:lpstr>
      <vt:lpstr>3.9</vt:lpstr>
      <vt:lpstr>3.10</vt:lpstr>
      <vt:lpstr>3.11</vt:lpstr>
      <vt:lpstr>3.12</vt:lpstr>
      <vt:lpstr>3.13</vt:lpstr>
      <vt:lpstr>3.14</vt:lpstr>
      <vt:lpstr>3.15a</vt:lpstr>
      <vt:lpstr>3.15b</vt:lpstr>
      <vt:lpstr>3.16</vt:lpstr>
      <vt:lpstr>'3.1'!Area_stampa</vt:lpstr>
      <vt:lpstr>'3.10'!Area_stampa</vt:lpstr>
      <vt:lpstr>'3.11'!Area_stampa</vt:lpstr>
      <vt:lpstr>'3.12'!Area_stampa</vt:lpstr>
      <vt:lpstr>'3.13'!Area_stampa</vt:lpstr>
      <vt:lpstr>'3.14'!Area_stampa</vt:lpstr>
      <vt:lpstr>'3.15a'!Area_stampa</vt:lpstr>
      <vt:lpstr>'3.15b'!Area_stampa</vt:lpstr>
      <vt:lpstr>'3.16'!Area_stampa</vt:lpstr>
      <vt:lpstr>'3.2'!Area_stampa</vt:lpstr>
      <vt:lpstr>'3.3'!Area_stampa</vt:lpstr>
      <vt:lpstr>'3.4'!Area_stampa</vt:lpstr>
      <vt:lpstr>'3.5'!Area_stampa</vt:lpstr>
      <vt:lpstr>'3.6'!Area_stampa</vt:lpstr>
      <vt:lpstr>'3.7'!Area_stampa</vt:lpstr>
      <vt:lpstr>'3.8'!Area_stampa</vt:lpstr>
      <vt:lpstr>'3.9'!Area_stampa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MATTEI LOREDANA</dc:creator>
  <cp:lastModifiedBy>Marco Maccarelli</cp:lastModifiedBy>
  <cp:lastPrinted>2022-06-20T13:53:41Z</cp:lastPrinted>
  <dcterms:created xsi:type="dcterms:W3CDTF">2022-05-13T06:42:44Z</dcterms:created>
  <dcterms:modified xsi:type="dcterms:W3CDTF">2022-07-12T14:12:19Z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0x010100D9E86A312D236D4CA0EB330A8FD1B033</vt:lpwstr>
  </property>
</Properties>
</file>